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総務課共通\30　統 計 担 当\R2_統計さやま\21　HP掲載用\原稿　取りまとめ用統計表\10 住宅・建設\"/>
    </mc:Choice>
  </mc:AlternateContent>
  <bookViews>
    <workbookView xWindow="480" yWindow="105" windowWidth="9675" windowHeight="7380" tabRatio="737" firstSheet="5" activeTab="10"/>
  </bookViews>
  <sheets>
    <sheet name="目次" sheetId="19" r:id="rId1"/>
    <sheet name="①住宅の概況" sheetId="9" r:id="rId2"/>
    <sheet name="②住宅の種類、住宅の所有の関係、建築の時期別住宅数等" sheetId="16" r:id="rId3"/>
    <sheet name="③専用住宅の所有の関係、立て方別住宅数" sheetId="17" r:id="rId4"/>
    <sheet name="④住宅の建て方・構造・階数別住宅数" sheetId="21" r:id="rId5"/>
    <sheet name="⑤市営住宅の現況" sheetId="4" r:id="rId6"/>
    <sheet name="⑥建築確認件数" sheetId="14" r:id="rId7"/>
    <sheet name="⑦公園数・面積" sheetId="7" r:id="rId8"/>
    <sheet name="⑧都市公園の状況" sheetId="8" r:id="rId9"/>
    <sheet name="⑨市道路状況" sheetId="15" r:id="rId10"/>
    <sheet name="⑩市内国道・県道道路状況" sheetId="13" r:id="rId11"/>
  </sheets>
  <calcPr calcId="152511"/>
</workbook>
</file>

<file path=xl/calcChain.xml><?xml version="1.0" encoding="utf-8"?>
<calcChain xmlns="http://schemas.openxmlformats.org/spreadsheetml/2006/main">
  <c r="I52" i="8" l="1"/>
  <c r="D7" i="13" l="1"/>
  <c r="D8" i="13"/>
  <c r="D6" i="13"/>
  <c r="J17" i="15"/>
  <c r="G17" i="15"/>
  <c r="F17" i="15"/>
  <c r="J16" i="15"/>
  <c r="G16" i="15"/>
  <c r="F16" i="15"/>
  <c r="F7" i="15" s="1"/>
  <c r="J15" i="15"/>
  <c r="G15" i="15"/>
  <c r="F15" i="15"/>
  <c r="E15" i="15"/>
  <c r="J14" i="15"/>
  <c r="G14" i="15"/>
  <c r="F14" i="15"/>
  <c r="E14" i="15"/>
  <c r="J13" i="15"/>
  <c r="G13" i="15"/>
  <c r="F13" i="15"/>
  <c r="E13" i="15"/>
  <c r="J12" i="15"/>
  <c r="G12" i="15"/>
  <c r="F12" i="15"/>
  <c r="E12" i="15"/>
  <c r="J11" i="15"/>
  <c r="G11" i="15"/>
  <c r="F11" i="15"/>
  <c r="E11" i="15"/>
  <c r="J10" i="15"/>
  <c r="G10" i="15"/>
  <c r="F10" i="15"/>
  <c r="E10" i="15"/>
  <c r="J9" i="15"/>
  <c r="G9" i="15"/>
  <c r="F9" i="15"/>
  <c r="E9" i="15"/>
  <c r="I7" i="15"/>
  <c r="J7" i="15" s="1"/>
  <c r="H7" i="15"/>
  <c r="G7" i="15"/>
  <c r="E7" i="15"/>
  <c r="D7" i="15"/>
  <c r="C7" i="15"/>
</calcChain>
</file>

<file path=xl/sharedStrings.xml><?xml version="1.0" encoding="utf-8"?>
<sst xmlns="http://schemas.openxmlformats.org/spreadsheetml/2006/main" count="550" uniqueCount="393">
  <si>
    <t>　　　　　５　市営住宅の現況</t>
    <rPh sb="7" eb="9">
      <t>シエイ</t>
    </rPh>
    <rPh sb="9" eb="10">
      <t>ジュウ</t>
    </rPh>
    <rPh sb="10" eb="11">
      <t>タク</t>
    </rPh>
    <rPh sb="12" eb="14">
      <t>ゲンキョウ</t>
    </rPh>
    <phoneticPr fontId="4"/>
  </si>
  <si>
    <t>名　　　称</t>
    <rPh sb="0" eb="5">
      <t>メイショウ</t>
    </rPh>
    <phoneticPr fontId="4"/>
  </si>
  <si>
    <t>所　在　地</t>
    <rPh sb="0" eb="5">
      <t>ショザイチ</t>
    </rPh>
    <phoneticPr fontId="4"/>
  </si>
  <si>
    <t>建設年</t>
    <rPh sb="0" eb="2">
      <t>ケンセツ</t>
    </rPh>
    <rPh sb="2" eb="3">
      <t>ネン</t>
    </rPh>
    <phoneticPr fontId="4"/>
  </si>
  <si>
    <t>構　　　　　造</t>
    <rPh sb="0" eb="7">
      <t>コウゾウ</t>
    </rPh>
    <phoneticPr fontId="4"/>
  </si>
  <si>
    <t>戸数</t>
    <rPh sb="0" eb="2">
      <t>コスウ</t>
    </rPh>
    <phoneticPr fontId="4"/>
  </si>
  <si>
    <t xml:space="preserve"> 準耐火構造２階建</t>
    <rPh sb="1" eb="2">
      <t>ジュン</t>
    </rPh>
    <rPh sb="2" eb="4">
      <t>タイカ</t>
    </rPh>
    <rPh sb="4" eb="6">
      <t>コウゾウ</t>
    </rPh>
    <rPh sb="7" eb="9">
      <t>カイダ</t>
    </rPh>
    <phoneticPr fontId="4"/>
  </si>
  <si>
    <t>広　  瀬 　 団 　地</t>
    <rPh sb="0" eb="1">
      <t>ヒロ</t>
    </rPh>
    <rPh sb="4" eb="5">
      <t>セ</t>
    </rPh>
    <rPh sb="8" eb="9">
      <t>ダン</t>
    </rPh>
    <rPh sb="11" eb="12">
      <t>チ</t>
    </rPh>
    <phoneticPr fontId="4"/>
  </si>
  <si>
    <t>広瀬３－３－７ほか</t>
    <rPh sb="0" eb="2">
      <t>ヒロセ</t>
    </rPh>
    <phoneticPr fontId="4"/>
  </si>
  <si>
    <t xml:space="preserve"> 昭４５</t>
    <rPh sb="1" eb="2">
      <t>ショウワ</t>
    </rPh>
    <phoneticPr fontId="4"/>
  </si>
  <si>
    <t xml:space="preserve"> 中層耐火構造４階建</t>
    <rPh sb="1" eb="3">
      <t>チュウソウ</t>
    </rPh>
    <rPh sb="3" eb="5">
      <t>タイカ</t>
    </rPh>
    <rPh sb="5" eb="7">
      <t>コウゾウ</t>
    </rPh>
    <rPh sb="8" eb="10">
      <t>カイダ</t>
    </rPh>
    <phoneticPr fontId="4"/>
  </si>
  <si>
    <t>広瀬２－２９－１ほか</t>
    <rPh sb="0" eb="2">
      <t>カミヒロセ</t>
    </rPh>
    <phoneticPr fontId="4"/>
  </si>
  <si>
    <t xml:space="preserve"> 昭４６</t>
    <rPh sb="1" eb="2">
      <t>ショウワ</t>
    </rPh>
    <phoneticPr fontId="4"/>
  </si>
  <si>
    <t>鵜ノ木４－４４</t>
    <rPh sb="0" eb="1">
      <t>ウ</t>
    </rPh>
    <rPh sb="2" eb="3">
      <t>キ</t>
    </rPh>
    <phoneticPr fontId="4"/>
  </si>
  <si>
    <t xml:space="preserve"> 昭４７</t>
    <rPh sb="1" eb="2">
      <t>ショウワ</t>
    </rPh>
    <phoneticPr fontId="4"/>
  </si>
  <si>
    <t>鵜ノ木７－１０</t>
    <rPh sb="0" eb="1">
      <t>ウ</t>
    </rPh>
    <rPh sb="2" eb="3">
      <t>キ</t>
    </rPh>
    <phoneticPr fontId="4"/>
  </si>
  <si>
    <t xml:space="preserve"> 昭４８</t>
    <rPh sb="1" eb="2">
      <t>ショウワ</t>
    </rPh>
    <phoneticPr fontId="4"/>
  </si>
  <si>
    <t>入間川１４６５－２</t>
    <rPh sb="0" eb="2">
      <t>イルマ</t>
    </rPh>
    <rPh sb="2" eb="3">
      <t>ガワ</t>
    </rPh>
    <phoneticPr fontId="4"/>
  </si>
  <si>
    <t xml:space="preserve"> 昭４９</t>
    <rPh sb="1" eb="2">
      <t>ショウワ</t>
    </rPh>
    <phoneticPr fontId="4"/>
  </si>
  <si>
    <t xml:space="preserve"> 中層耐火構造５階建</t>
    <rPh sb="1" eb="3">
      <t>チュウソウ</t>
    </rPh>
    <rPh sb="3" eb="5">
      <t>タイカ</t>
    </rPh>
    <rPh sb="5" eb="7">
      <t>コウゾウ</t>
    </rPh>
    <rPh sb="8" eb="10">
      <t>カイダ</t>
    </rPh>
    <phoneticPr fontId="4"/>
  </si>
  <si>
    <t xml:space="preserve"> 昭５０</t>
    <rPh sb="1" eb="2">
      <t>ショウワ</t>
    </rPh>
    <phoneticPr fontId="4"/>
  </si>
  <si>
    <t xml:space="preserve"> 中層耐火構造４階・５階建</t>
    <rPh sb="1" eb="3">
      <t>チュウソウ</t>
    </rPh>
    <rPh sb="3" eb="5">
      <t>タイカ</t>
    </rPh>
    <rPh sb="5" eb="7">
      <t>コウゾウ</t>
    </rPh>
    <rPh sb="8" eb="9">
      <t>カイダ</t>
    </rPh>
    <rPh sb="11" eb="13">
      <t>カイダ</t>
    </rPh>
    <phoneticPr fontId="4"/>
  </si>
  <si>
    <t>上広瀬１３４５－１</t>
    <rPh sb="0" eb="3">
      <t>カミヒロセ</t>
    </rPh>
    <phoneticPr fontId="4"/>
  </si>
  <si>
    <t xml:space="preserve"> 昭５１・５２</t>
    <rPh sb="1" eb="2">
      <t>ショウワ</t>
    </rPh>
    <phoneticPr fontId="4"/>
  </si>
  <si>
    <t>笹井１－９－１ほか</t>
    <rPh sb="0" eb="2">
      <t>ササイ</t>
    </rPh>
    <phoneticPr fontId="4"/>
  </si>
  <si>
    <t xml:space="preserve"> 昭５３</t>
    <rPh sb="1" eb="2">
      <t>ショウワ</t>
    </rPh>
    <phoneticPr fontId="4"/>
  </si>
  <si>
    <t>入間川２－３２－６</t>
    <rPh sb="0" eb="2">
      <t>イルマ</t>
    </rPh>
    <rPh sb="2" eb="3">
      <t>ガワ</t>
    </rPh>
    <phoneticPr fontId="4"/>
  </si>
  <si>
    <t xml:space="preserve"> 昭５５</t>
    <rPh sb="1" eb="2">
      <t>ショウワ</t>
    </rPh>
    <phoneticPr fontId="4"/>
  </si>
  <si>
    <t xml:space="preserve"> 中層耐火構造３階建</t>
    <rPh sb="1" eb="3">
      <t>チュウソウ</t>
    </rPh>
    <rPh sb="3" eb="5">
      <t>タイカ</t>
    </rPh>
    <rPh sb="5" eb="7">
      <t>コウゾウ</t>
    </rPh>
    <rPh sb="8" eb="10">
      <t>カイダ</t>
    </rPh>
    <phoneticPr fontId="4"/>
  </si>
  <si>
    <t>入間川２－３１－２８</t>
    <rPh sb="0" eb="2">
      <t>イルマ</t>
    </rPh>
    <rPh sb="2" eb="3">
      <t>ガワ</t>
    </rPh>
    <phoneticPr fontId="4"/>
  </si>
  <si>
    <t xml:space="preserve"> 昭５６</t>
    <rPh sb="1" eb="2">
      <t>ショウワ</t>
    </rPh>
    <phoneticPr fontId="4"/>
  </si>
  <si>
    <t>柏原２７７８－４</t>
    <rPh sb="0" eb="2">
      <t>カシワバラ</t>
    </rPh>
    <phoneticPr fontId="4"/>
  </si>
  <si>
    <t xml:space="preserve"> 昭６２</t>
    <rPh sb="1" eb="2">
      <t>ショウワ</t>
    </rPh>
    <phoneticPr fontId="4"/>
  </si>
  <si>
    <t>柏原９９－２ほか</t>
    <rPh sb="0" eb="1">
      <t>カシワバ</t>
    </rPh>
    <rPh sb="1" eb="2">
      <t>ハラ</t>
    </rPh>
    <phoneticPr fontId="4"/>
  </si>
  <si>
    <t xml:space="preserve"> 昭６３～平２</t>
    <rPh sb="1" eb="2">
      <t>ショウワ</t>
    </rPh>
    <rPh sb="5" eb="6">
      <t>ヘイセイ</t>
    </rPh>
    <phoneticPr fontId="4"/>
  </si>
  <si>
    <t xml:space="preserve"> 高層・中層耐火構造６・４・３階建</t>
    <rPh sb="1" eb="3">
      <t>コウソウ</t>
    </rPh>
    <rPh sb="4" eb="6">
      <t>チュウソウ</t>
    </rPh>
    <rPh sb="6" eb="8">
      <t>タイカ</t>
    </rPh>
    <rPh sb="8" eb="10">
      <t>コウゾウ</t>
    </rPh>
    <rPh sb="15" eb="16">
      <t>カイ</t>
    </rPh>
    <rPh sb="16" eb="17">
      <t>タ</t>
    </rPh>
    <phoneticPr fontId="4"/>
  </si>
  <si>
    <t>狭山台さくら野団地</t>
    <rPh sb="0" eb="3">
      <t>サヤマダイ</t>
    </rPh>
    <rPh sb="6" eb="7">
      <t>ノ</t>
    </rPh>
    <rPh sb="7" eb="9">
      <t>ダンチ</t>
    </rPh>
    <phoneticPr fontId="4"/>
  </si>
  <si>
    <t>狭山台１－２９－１</t>
    <rPh sb="0" eb="3">
      <t>サヤマダイ</t>
    </rPh>
    <phoneticPr fontId="4"/>
  </si>
  <si>
    <t xml:space="preserve"> 高層耐火構造１０階建</t>
    <rPh sb="1" eb="3">
      <t>コウソウ</t>
    </rPh>
    <rPh sb="3" eb="5">
      <t>タイカ</t>
    </rPh>
    <rPh sb="5" eb="7">
      <t>コウゾウ</t>
    </rPh>
    <rPh sb="9" eb="11">
      <t>カイダ</t>
    </rPh>
    <phoneticPr fontId="4"/>
  </si>
  <si>
    <t>入間川４－４－８</t>
    <rPh sb="0" eb="2">
      <t>イリマ</t>
    </rPh>
    <rPh sb="2" eb="3">
      <t>ガワ</t>
    </rPh>
    <phoneticPr fontId="4"/>
  </si>
  <si>
    <t xml:space="preserve"> 中層耐火構造５階建</t>
    <rPh sb="1" eb="3">
      <t>チュウソウ</t>
    </rPh>
    <rPh sb="3" eb="5">
      <t>タイカ</t>
    </rPh>
    <rPh sb="5" eb="7">
      <t>コウゾウ</t>
    </rPh>
    <rPh sb="8" eb="9">
      <t>カイ</t>
    </rPh>
    <rPh sb="9" eb="10">
      <t>ダテ</t>
    </rPh>
    <phoneticPr fontId="4"/>
  </si>
  <si>
    <t>柏原６９２－１５</t>
    <rPh sb="0" eb="2">
      <t>カシワバラ</t>
    </rPh>
    <phoneticPr fontId="4"/>
  </si>
  <si>
    <t>年　　度</t>
    <rPh sb="0" eb="4">
      <t>ネンド</t>
    </rPh>
    <phoneticPr fontId="4"/>
  </si>
  <si>
    <t>総　　　　数</t>
    <rPh sb="0" eb="6">
      <t>ソウスウ</t>
    </rPh>
    <phoneticPr fontId="4"/>
  </si>
  <si>
    <t xml:space="preserve">  指定確認検査機関処分
  の建築物、工作物、
　建築設備</t>
    <rPh sb="2" eb="4">
      <t>シテイ</t>
    </rPh>
    <rPh sb="4" eb="6">
      <t>カクニン</t>
    </rPh>
    <rPh sb="6" eb="8">
      <t>ケンサ</t>
    </rPh>
    <rPh sb="8" eb="10">
      <t>キカン</t>
    </rPh>
    <rPh sb="10" eb="12">
      <t>ショブン</t>
    </rPh>
    <rPh sb="16" eb="18">
      <t>ケンチク</t>
    </rPh>
    <rPh sb="18" eb="19">
      <t>ブツ</t>
    </rPh>
    <rPh sb="20" eb="22">
      <t>コウサク</t>
    </rPh>
    <rPh sb="22" eb="23">
      <t>モノ</t>
    </rPh>
    <rPh sb="26" eb="28">
      <t>ケンチク</t>
    </rPh>
    <rPh sb="28" eb="30">
      <t>セツビ</t>
    </rPh>
    <phoneticPr fontId="4"/>
  </si>
  <si>
    <t xml:space="preserve">   その他の
   公     園</t>
    <rPh sb="5" eb="6">
      <t>ホカ</t>
    </rPh>
    <rPh sb="11" eb="12">
      <t>コウ</t>
    </rPh>
    <rPh sb="17" eb="18">
      <t>エン</t>
    </rPh>
    <phoneticPr fontId="4"/>
  </si>
  <si>
    <t>年</t>
    <rPh sb="0" eb="1">
      <t>ネン</t>
    </rPh>
    <phoneticPr fontId="4"/>
  </si>
  <si>
    <t>公園数</t>
    <rPh sb="0" eb="2">
      <t>コウエン</t>
    </rPh>
    <rPh sb="2" eb="3">
      <t>スウ</t>
    </rPh>
    <phoneticPr fontId="4"/>
  </si>
  <si>
    <t>面積</t>
    <rPh sb="0" eb="2">
      <t>メンセキ</t>
    </rPh>
    <phoneticPr fontId="4"/>
  </si>
  <si>
    <t>街区公園</t>
    <rPh sb="0" eb="1">
      <t>マチ</t>
    </rPh>
    <rPh sb="1" eb="2">
      <t>ク</t>
    </rPh>
    <rPh sb="2" eb="4">
      <t>コウエン</t>
    </rPh>
    <phoneticPr fontId="4"/>
  </si>
  <si>
    <t>近隣公園</t>
    <rPh sb="0" eb="2">
      <t>キンリン</t>
    </rPh>
    <rPh sb="2" eb="4">
      <t>コウエン</t>
    </rPh>
    <phoneticPr fontId="4"/>
  </si>
  <si>
    <t>運動公園</t>
    <rPh sb="0" eb="4">
      <t>ウンドウコウエン</t>
    </rPh>
    <phoneticPr fontId="4"/>
  </si>
  <si>
    <t>総合公園</t>
    <rPh sb="0" eb="2">
      <t>ソウゴウ</t>
    </rPh>
    <rPh sb="2" eb="4">
      <t>コウエン</t>
    </rPh>
    <phoneticPr fontId="4"/>
  </si>
  <si>
    <t>市民一人当たり</t>
    <rPh sb="0" eb="2">
      <t>シミン</t>
    </rPh>
    <rPh sb="2" eb="4">
      <t>ヒトリ</t>
    </rPh>
    <rPh sb="4" eb="5">
      <t>ア</t>
    </rPh>
    <phoneticPr fontId="4"/>
  </si>
  <si>
    <t>地区名</t>
    <rPh sb="0" eb="1">
      <t>チ</t>
    </rPh>
    <rPh sb="1" eb="2">
      <t>ク</t>
    </rPh>
    <rPh sb="2" eb="3">
      <t>ナ</t>
    </rPh>
    <phoneticPr fontId="4"/>
  </si>
  <si>
    <t>入 間 川</t>
    <rPh sb="0" eb="1">
      <t>イリ</t>
    </rPh>
    <rPh sb="2" eb="3">
      <t>カン</t>
    </rPh>
    <rPh sb="4" eb="5">
      <t>カワ</t>
    </rPh>
    <phoneticPr fontId="4"/>
  </si>
  <si>
    <t>入     曽</t>
    <rPh sb="0" eb="1">
      <t>イリ</t>
    </rPh>
    <rPh sb="6" eb="7">
      <t>ソ</t>
    </rPh>
    <phoneticPr fontId="4"/>
  </si>
  <si>
    <t>堀     兼</t>
    <rPh sb="0" eb="1">
      <t>ホリ</t>
    </rPh>
    <rPh sb="6" eb="7">
      <t>カネ</t>
    </rPh>
    <phoneticPr fontId="4"/>
  </si>
  <si>
    <t>奥     富</t>
    <rPh sb="0" eb="1">
      <t>オク</t>
    </rPh>
    <rPh sb="6" eb="7">
      <t>トミ</t>
    </rPh>
    <phoneticPr fontId="4"/>
  </si>
  <si>
    <t>柏     原</t>
    <rPh sb="0" eb="1">
      <t>カシワ</t>
    </rPh>
    <rPh sb="6" eb="7">
      <t>ハラ</t>
    </rPh>
    <phoneticPr fontId="4"/>
  </si>
  <si>
    <t>水     富</t>
    <rPh sb="0" eb="1">
      <t>ミズ</t>
    </rPh>
    <rPh sb="6" eb="7">
      <t>トミ</t>
    </rPh>
    <phoneticPr fontId="4"/>
  </si>
  <si>
    <t>新 狭 山</t>
    <rPh sb="0" eb="1">
      <t>シン</t>
    </rPh>
    <rPh sb="2" eb="3">
      <t>セマ</t>
    </rPh>
    <rPh sb="4" eb="5">
      <t>ヤマ</t>
    </rPh>
    <phoneticPr fontId="4"/>
  </si>
  <si>
    <t>狭 山 台</t>
    <rPh sb="0" eb="1">
      <t>セマ</t>
    </rPh>
    <rPh sb="2" eb="3">
      <t>ヤマ</t>
    </rPh>
    <rPh sb="4" eb="5">
      <t>ダイ</t>
    </rPh>
    <phoneticPr fontId="4"/>
  </si>
  <si>
    <t>単位 ： ha</t>
    <rPh sb="0" eb="2">
      <t>タンイ</t>
    </rPh>
    <phoneticPr fontId="4"/>
  </si>
  <si>
    <t>名　　　　　　称</t>
    <rPh sb="0" eb="8">
      <t>メイショウ</t>
    </rPh>
    <phoneticPr fontId="4"/>
  </si>
  <si>
    <t>位　　　　置</t>
    <rPh sb="0" eb="6">
      <t>イチ</t>
    </rPh>
    <phoneticPr fontId="4"/>
  </si>
  <si>
    <t>計画決定面積</t>
    <rPh sb="0" eb="2">
      <t>ケイカク</t>
    </rPh>
    <rPh sb="2" eb="4">
      <t>ケッテイ</t>
    </rPh>
    <rPh sb="4" eb="6">
      <t>メンセキ</t>
    </rPh>
    <phoneticPr fontId="4"/>
  </si>
  <si>
    <t>種　　　　　別</t>
    <rPh sb="0" eb="7">
      <t>シュベツ</t>
    </rPh>
    <phoneticPr fontId="4"/>
  </si>
  <si>
    <t>　智　光　山　公　園</t>
    <rPh sb="1" eb="2">
      <t>チ</t>
    </rPh>
    <rPh sb="3" eb="4">
      <t>ヒカリ</t>
    </rPh>
    <rPh sb="5" eb="6">
      <t>ザン</t>
    </rPh>
    <rPh sb="7" eb="8">
      <t>コウ</t>
    </rPh>
    <rPh sb="9" eb="10">
      <t>エン</t>
    </rPh>
    <phoneticPr fontId="4"/>
  </si>
  <si>
    <t>柏原５６１</t>
    <rPh sb="0" eb="2">
      <t>カシワバラ</t>
    </rPh>
    <phoneticPr fontId="4"/>
  </si>
  <si>
    <t>総　　合</t>
    <rPh sb="0" eb="4">
      <t>ソウゴウ</t>
    </rPh>
    <phoneticPr fontId="4"/>
  </si>
  <si>
    <t>　上　奥　富　運　動　公　園</t>
    <rPh sb="1" eb="2">
      <t>カミ</t>
    </rPh>
    <rPh sb="3" eb="4">
      <t>オク</t>
    </rPh>
    <rPh sb="5" eb="6">
      <t>トミ</t>
    </rPh>
    <rPh sb="7" eb="8">
      <t>ウン</t>
    </rPh>
    <rPh sb="9" eb="10">
      <t>ドウ</t>
    </rPh>
    <rPh sb="11" eb="12">
      <t>コウ</t>
    </rPh>
    <rPh sb="13" eb="14">
      <t>エン</t>
    </rPh>
    <phoneticPr fontId="4"/>
  </si>
  <si>
    <t>上奥富９９９先</t>
    <rPh sb="0" eb="1">
      <t>カミ</t>
    </rPh>
    <rPh sb="1" eb="3">
      <t>オクトミ</t>
    </rPh>
    <rPh sb="6" eb="7">
      <t>サキ</t>
    </rPh>
    <phoneticPr fontId="4"/>
  </si>
  <si>
    <t>運　　動</t>
    <rPh sb="0" eb="4">
      <t>ウンドウ</t>
    </rPh>
    <phoneticPr fontId="4"/>
  </si>
  <si>
    <t>広瀬１－３９０－１５</t>
    <rPh sb="0" eb="2">
      <t>ヒロセ</t>
    </rPh>
    <phoneticPr fontId="4"/>
  </si>
  <si>
    <t>堀兼２４８４－３</t>
    <rPh sb="0" eb="1">
      <t>ホリ</t>
    </rPh>
    <rPh sb="1" eb="2">
      <t>カネ</t>
    </rPh>
    <phoneticPr fontId="4"/>
  </si>
  <si>
    <t>　新　狭　山　公　園</t>
    <rPh sb="1" eb="2">
      <t>シン</t>
    </rPh>
    <rPh sb="3" eb="4">
      <t>セマ</t>
    </rPh>
    <rPh sb="5" eb="6">
      <t>ヤマ</t>
    </rPh>
    <rPh sb="7" eb="8">
      <t>コウ</t>
    </rPh>
    <rPh sb="9" eb="10">
      <t>エン</t>
    </rPh>
    <phoneticPr fontId="4"/>
  </si>
  <si>
    <t>新狭山１－４</t>
    <rPh sb="0" eb="3">
      <t>シンサヤマ</t>
    </rPh>
    <phoneticPr fontId="4"/>
  </si>
  <si>
    <t>近　　隣</t>
    <rPh sb="0" eb="4">
      <t>キンリン</t>
    </rPh>
    <phoneticPr fontId="4"/>
  </si>
  <si>
    <t>　狭　山　台　中　央　公　園</t>
    <rPh sb="1" eb="2">
      <t>セマ</t>
    </rPh>
    <rPh sb="3" eb="4">
      <t>ヤマ</t>
    </rPh>
    <rPh sb="5" eb="6">
      <t>ダイ</t>
    </rPh>
    <rPh sb="7" eb="8">
      <t>ナカ</t>
    </rPh>
    <rPh sb="9" eb="10">
      <t>ヒサシ</t>
    </rPh>
    <rPh sb="11" eb="12">
      <t>コウ</t>
    </rPh>
    <rPh sb="13" eb="14">
      <t>エン</t>
    </rPh>
    <phoneticPr fontId="4"/>
  </si>
  <si>
    <t>狭山台３－２８</t>
    <rPh sb="0" eb="3">
      <t>サヤマダイ</t>
    </rPh>
    <phoneticPr fontId="4"/>
  </si>
  <si>
    <t>　桑　原　公　園</t>
    <rPh sb="1" eb="2">
      <t>クワ</t>
    </rPh>
    <rPh sb="3" eb="4">
      <t>ハラ</t>
    </rPh>
    <rPh sb="5" eb="6">
      <t>コウ</t>
    </rPh>
    <rPh sb="7" eb="8">
      <t>エン</t>
    </rPh>
    <phoneticPr fontId="4"/>
  </si>
  <si>
    <t>南入曽２６９</t>
    <rPh sb="0" eb="1">
      <t>ミナミ</t>
    </rPh>
    <rPh sb="1" eb="3">
      <t>イリソ</t>
    </rPh>
    <phoneticPr fontId="4"/>
  </si>
  <si>
    <t>街　　区</t>
    <rPh sb="0" eb="1">
      <t>ガイ</t>
    </rPh>
    <rPh sb="3" eb="4">
      <t>ク</t>
    </rPh>
    <phoneticPr fontId="4"/>
  </si>
  <si>
    <t>　北　入　曽　公　園</t>
    <rPh sb="1" eb="2">
      <t>キタ</t>
    </rPh>
    <rPh sb="3" eb="4">
      <t>イリ</t>
    </rPh>
    <rPh sb="5" eb="6">
      <t>ソ</t>
    </rPh>
    <rPh sb="7" eb="8">
      <t>コウ</t>
    </rPh>
    <rPh sb="9" eb="10">
      <t>エン</t>
    </rPh>
    <phoneticPr fontId="4"/>
  </si>
  <si>
    <t>北入曽８９３－２</t>
    <rPh sb="0" eb="1">
      <t>キタ</t>
    </rPh>
    <rPh sb="1" eb="3">
      <t>イリソ</t>
    </rPh>
    <phoneticPr fontId="4"/>
  </si>
  <si>
    <t>　恵　花　前　第　１　公　園</t>
    <rPh sb="1" eb="2">
      <t>メグミ</t>
    </rPh>
    <rPh sb="3" eb="4">
      <t>ハナ</t>
    </rPh>
    <rPh sb="5" eb="6">
      <t>マエ</t>
    </rPh>
    <rPh sb="7" eb="8">
      <t>ダイ</t>
    </rPh>
    <rPh sb="11" eb="12">
      <t>コウ</t>
    </rPh>
    <rPh sb="13" eb="14">
      <t>エン</t>
    </rPh>
    <phoneticPr fontId="4"/>
  </si>
  <si>
    <t>柏原４０６０</t>
    <rPh sb="0" eb="2">
      <t>カシワバラ</t>
    </rPh>
    <phoneticPr fontId="4"/>
  </si>
  <si>
    <t>　川　原　公　園</t>
    <rPh sb="1" eb="2">
      <t>カワ</t>
    </rPh>
    <rPh sb="3" eb="4">
      <t>ハラ</t>
    </rPh>
    <rPh sb="5" eb="6">
      <t>コウ</t>
    </rPh>
    <rPh sb="7" eb="8">
      <t>エン</t>
    </rPh>
    <phoneticPr fontId="4"/>
  </si>
  <si>
    <t>柏原４３３８</t>
    <rPh sb="0" eb="2">
      <t>カシワバラ</t>
    </rPh>
    <phoneticPr fontId="4"/>
  </si>
  <si>
    <t>　新狭山２丁目１号公園</t>
    <rPh sb="1" eb="4">
      <t>シンサヤマ</t>
    </rPh>
    <rPh sb="5" eb="7">
      <t>チョウメ</t>
    </rPh>
    <rPh sb="8" eb="9">
      <t>ゴウ</t>
    </rPh>
    <rPh sb="9" eb="11">
      <t>コウエン</t>
    </rPh>
    <phoneticPr fontId="4"/>
  </si>
  <si>
    <t>新狭山２－７－１２</t>
    <rPh sb="0" eb="3">
      <t>シンサヤマ</t>
    </rPh>
    <phoneticPr fontId="4"/>
  </si>
  <si>
    <t>　新狭山２丁目２号公園</t>
    <rPh sb="1" eb="4">
      <t>シンサヤマ</t>
    </rPh>
    <rPh sb="5" eb="7">
      <t>チョウメ</t>
    </rPh>
    <rPh sb="8" eb="9">
      <t>ゴウ</t>
    </rPh>
    <rPh sb="9" eb="11">
      <t>コウエン</t>
    </rPh>
    <phoneticPr fontId="4"/>
  </si>
  <si>
    <t>新狭山２－４－４８</t>
    <rPh sb="0" eb="3">
      <t>シンサヤマ</t>
    </rPh>
    <phoneticPr fontId="4"/>
  </si>
  <si>
    <t>　中　原　公　園</t>
    <rPh sb="1" eb="2">
      <t>ナカ</t>
    </rPh>
    <rPh sb="3" eb="4">
      <t>ハラ</t>
    </rPh>
    <rPh sb="5" eb="6">
      <t>コウ</t>
    </rPh>
    <rPh sb="7" eb="8">
      <t>エン</t>
    </rPh>
    <phoneticPr fontId="4"/>
  </si>
  <si>
    <t>新狭山２－１３－１</t>
    <rPh sb="0" eb="3">
      <t>シンサヤマ</t>
    </rPh>
    <phoneticPr fontId="4"/>
  </si>
  <si>
    <t>　三　ツ　木　公　園</t>
    <rPh sb="1" eb="2">
      <t>ミ</t>
    </rPh>
    <rPh sb="5" eb="6">
      <t>キ</t>
    </rPh>
    <rPh sb="7" eb="8">
      <t>コウ</t>
    </rPh>
    <rPh sb="9" eb="10">
      <t>エン</t>
    </rPh>
    <phoneticPr fontId="4"/>
  </si>
  <si>
    <t>新狭山３－３</t>
    <rPh sb="0" eb="3">
      <t>シンサヤマ</t>
    </rPh>
    <phoneticPr fontId="4"/>
  </si>
  <si>
    <t>　狭　山　台　１　号　公　園</t>
    <rPh sb="1" eb="2">
      <t>セマ</t>
    </rPh>
    <rPh sb="3" eb="4">
      <t>ヤマ</t>
    </rPh>
    <rPh sb="5" eb="6">
      <t>ダイ</t>
    </rPh>
    <rPh sb="9" eb="10">
      <t>ゴウ</t>
    </rPh>
    <rPh sb="11" eb="12">
      <t>コウ</t>
    </rPh>
    <rPh sb="13" eb="14">
      <t>エン</t>
    </rPh>
    <phoneticPr fontId="4"/>
  </si>
  <si>
    <t>狭山台３－６</t>
    <rPh sb="0" eb="2">
      <t>サヤマ</t>
    </rPh>
    <rPh sb="2" eb="3">
      <t>ダイ</t>
    </rPh>
    <phoneticPr fontId="4"/>
  </si>
  <si>
    <t>　狭　山　台　２　号　公　園</t>
    <rPh sb="1" eb="2">
      <t>セマ</t>
    </rPh>
    <rPh sb="3" eb="4">
      <t>ヤマ</t>
    </rPh>
    <rPh sb="5" eb="6">
      <t>ダイ</t>
    </rPh>
    <rPh sb="9" eb="10">
      <t>ゴウ</t>
    </rPh>
    <rPh sb="11" eb="12">
      <t>コウ</t>
    </rPh>
    <rPh sb="13" eb="14">
      <t>エン</t>
    </rPh>
    <phoneticPr fontId="4"/>
  </si>
  <si>
    <t>狭山台１－１５</t>
    <rPh sb="0" eb="3">
      <t>サヤマダイ</t>
    </rPh>
    <phoneticPr fontId="4"/>
  </si>
  <si>
    <t>　狭　山　台　３　号　公　園</t>
    <rPh sb="1" eb="2">
      <t>セマ</t>
    </rPh>
    <rPh sb="3" eb="4">
      <t>ヤマ</t>
    </rPh>
    <rPh sb="5" eb="6">
      <t>ダイ</t>
    </rPh>
    <rPh sb="9" eb="10">
      <t>ゴウ</t>
    </rPh>
    <rPh sb="11" eb="12">
      <t>コウ</t>
    </rPh>
    <rPh sb="13" eb="14">
      <t>エン</t>
    </rPh>
    <phoneticPr fontId="4"/>
  </si>
  <si>
    <t>狭山台１－３０</t>
    <rPh sb="0" eb="3">
      <t>サヤマダイ</t>
    </rPh>
    <phoneticPr fontId="4"/>
  </si>
  <si>
    <t>　狭　山　台　４　号　公　園</t>
    <rPh sb="1" eb="2">
      <t>セマ</t>
    </rPh>
    <rPh sb="3" eb="4">
      <t>ヤマ</t>
    </rPh>
    <rPh sb="5" eb="6">
      <t>ダイ</t>
    </rPh>
    <rPh sb="9" eb="10">
      <t>ゴウ</t>
    </rPh>
    <rPh sb="11" eb="12">
      <t>コウ</t>
    </rPh>
    <rPh sb="13" eb="14">
      <t>エン</t>
    </rPh>
    <phoneticPr fontId="4"/>
  </si>
  <si>
    <t>狭山台２－３</t>
    <rPh sb="0" eb="3">
      <t>サヤマダイ</t>
    </rPh>
    <phoneticPr fontId="4"/>
  </si>
  <si>
    <t>　狭　山　台　５　号　公　園</t>
    <rPh sb="1" eb="2">
      <t>セマ</t>
    </rPh>
    <rPh sb="3" eb="4">
      <t>ヤマ</t>
    </rPh>
    <rPh sb="5" eb="6">
      <t>ダイ</t>
    </rPh>
    <rPh sb="9" eb="10">
      <t>ゴウ</t>
    </rPh>
    <rPh sb="11" eb="12">
      <t>コウ</t>
    </rPh>
    <rPh sb="13" eb="14">
      <t>エン</t>
    </rPh>
    <phoneticPr fontId="4"/>
  </si>
  <si>
    <t>狭山台２－１９</t>
    <rPh sb="0" eb="3">
      <t>サヤマダイ</t>
    </rPh>
    <phoneticPr fontId="4"/>
  </si>
  <si>
    <t>　狭　山　台　６　号　公　園</t>
    <rPh sb="1" eb="2">
      <t>セマ</t>
    </rPh>
    <rPh sb="3" eb="4">
      <t>ヤマ</t>
    </rPh>
    <rPh sb="5" eb="6">
      <t>ダイ</t>
    </rPh>
    <rPh sb="9" eb="10">
      <t>ゴウ</t>
    </rPh>
    <rPh sb="11" eb="12">
      <t>コウ</t>
    </rPh>
    <rPh sb="13" eb="14">
      <t>エン</t>
    </rPh>
    <phoneticPr fontId="4"/>
  </si>
  <si>
    <t>狭山台４－４０</t>
    <rPh sb="0" eb="3">
      <t>サヤマダイ</t>
    </rPh>
    <phoneticPr fontId="4"/>
  </si>
  <si>
    <t>　狭　山　台　７　号　公　園</t>
    <rPh sb="1" eb="2">
      <t>セマ</t>
    </rPh>
    <rPh sb="3" eb="4">
      <t>ヤマ</t>
    </rPh>
    <rPh sb="5" eb="6">
      <t>ダイ</t>
    </rPh>
    <rPh sb="9" eb="10">
      <t>ゴウ</t>
    </rPh>
    <rPh sb="11" eb="12">
      <t>コウ</t>
    </rPh>
    <rPh sb="13" eb="14">
      <t>エン</t>
    </rPh>
    <phoneticPr fontId="4"/>
  </si>
  <si>
    <t>狭山台４－１５</t>
    <rPh sb="0" eb="2">
      <t>サヤマ</t>
    </rPh>
    <rPh sb="2" eb="3">
      <t>ダイ</t>
    </rPh>
    <phoneticPr fontId="4"/>
  </si>
  <si>
    <t>　狭　山　台　８　号　公　園</t>
    <rPh sb="1" eb="2">
      <t>セマ</t>
    </rPh>
    <rPh sb="3" eb="4">
      <t>ヤマ</t>
    </rPh>
    <rPh sb="5" eb="6">
      <t>ダイ</t>
    </rPh>
    <rPh sb="9" eb="10">
      <t>ゴウ</t>
    </rPh>
    <rPh sb="11" eb="12">
      <t>コウ</t>
    </rPh>
    <rPh sb="13" eb="14">
      <t>エン</t>
    </rPh>
    <phoneticPr fontId="4"/>
  </si>
  <si>
    <t>狭山台３－２２</t>
    <rPh sb="0" eb="3">
      <t>サヤマダイ</t>
    </rPh>
    <phoneticPr fontId="4"/>
  </si>
  <si>
    <t>加佐志５４６－１３</t>
    <rPh sb="0" eb="1">
      <t>カ</t>
    </rPh>
    <rPh sb="1" eb="2">
      <t>サ</t>
    </rPh>
    <rPh sb="2" eb="3">
      <t>シ</t>
    </rPh>
    <phoneticPr fontId="4"/>
  </si>
  <si>
    <t>広瀬台２－１３－１</t>
    <rPh sb="0" eb="2">
      <t>ヒロセ</t>
    </rPh>
    <rPh sb="2" eb="3">
      <t>ダイ</t>
    </rPh>
    <phoneticPr fontId="4"/>
  </si>
  <si>
    <t>近　　隣</t>
    <rPh sb="0" eb="1">
      <t>チカ</t>
    </rPh>
    <rPh sb="3" eb="4">
      <t>トナリ</t>
    </rPh>
    <phoneticPr fontId="4"/>
  </si>
  <si>
    <t>水野６６１－５</t>
    <rPh sb="0" eb="2">
      <t>ミズノ</t>
    </rPh>
    <phoneticPr fontId="4"/>
  </si>
  <si>
    <t>　北　の　前　公　園</t>
    <rPh sb="1" eb="2">
      <t>キタ</t>
    </rPh>
    <rPh sb="5" eb="6">
      <t>マエ</t>
    </rPh>
    <rPh sb="7" eb="8">
      <t>コウ</t>
    </rPh>
    <rPh sb="9" eb="10">
      <t>エン</t>
    </rPh>
    <phoneticPr fontId="4"/>
  </si>
  <si>
    <t>南入曽７０３－１</t>
    <rPh sb="0" eb="1">
      <t>ミナミ</t>
    </rPh>
    <rPh sb="1" eb="3">
      <t>イリソ</t>
    </rPh>
    <phoneticPr fontId="4"/>
  </si>
  <si>
    <t>　東　宿　田　公　園</t>
    <rPh sb="1" eb="2">
      <t>ヒガシ</t>
    </rPh>
    <rPh sb="3" eb="4">
      <t>ヤド</t>
    </rPh>
    <rPh sb="5" eb="6">
      <t>タ</t>
    </rPh>
    <rPh sb="7" eb="8">
      <t>コウ</t>
    </rPh>
    <rPh sb="9" eb="10">
      <t>エン</t>
    </rPh>
    <phoneticPr fontId="4"/>
  </si>
  <si>
    <t>柏原２９３１－１４</t>
    <rPh sb="0" eb="2">
      <t>カシワバラ</t>
    </rPh>
    <phoneticPr fontId="4"/>
  </si>
  <si>
    <t>　笹　久　保　公　園</t>
    <rPh sb="1" eb="2">
      <t>ササ</t>
    </rPh>
    <rPh sb="3" eb="4">
      <t>ヒサシ</t>
    </rPh>
    <rPh sb="5" eb="6">
      <t>タモツ</t>
    </rPh>
    <rPh sb="7" eb="8">
      <t>コウ</t>
    </rPh>
    <rPh sb="9" eb="10">
      <t>エン</t>
    </rPh>
    <phoneticPr fontId="4"/>
  </si>
  <si>
    <t>柏原４０６－１</t>
    <rPh sb="0" eb="2">
      <t>カシワバラ</t>
    </rPh>
    <phoneticPr fontId="4"/>
  </si>
  <si>
    <t>総数</t>
    <rPh sb="0" eb="2">
      <t>ソウスウ</t>
    </rPh>
    <phoneticPr fontId="4"/>
  </si>
  <si>
    <t>　　　　　１　住宅の概況</t>
    <rPh sb="7" eb="8">
      <t>ジュウ</t>
    </rPh>
    <rPh sb="8" eb="9">
      <t>タク</t>
    </rPh>
    <rPh sb="10" eb="12">
      <t>ガイキョウ</t>
    </rPh>
    <phoneticPr fontId="4"/>
  </si>
  <si>
    <t>各年１０月１日現在</t>
    <rPh sb="0" eb="2">
      <t>カクネン</t>
    </rPh>
    <rPh sb="4" eb="5">
      <t>ガツ</t>
    </rPh>
    <rPh sb="6" eb="7">
      <t>ニチ</t>
    </rPh>
    <rPh sb="7" eb="9">
      <t>ゲンザイ</t>
    </rPh>
    <phoneticPr fontId="4"/>
  </si>
  <si>
    <t>住　　　　　　　　　宅　　　　　　　　　　数</t>
    <rPh sb="0" eb="1">
      <t>ジュウ</t>
    </rPh>
    <rPh sb="10" eb="11">
      <t>タク</t>
    </rPh>
    <rPh sb="21" eb="22">
      <t>スウ</t>
    </rPh>
    <phoneticPr fontId="4"/>
  </si>
  <si>
    <t xml:space="preserve"> 住宅以外
 で人が
居住する   
建物数</t>
    <rPh sb="1" eb="3">
      <t>ジュウタク</t>
    </rPh>
    <rPh sb="3" eb="5">
      <t>イガイ</t>
    </rPh>
    <rPh sb="8" eb="9">
      <t>ヒト</t>
    </rPh>
    <rPh sb="11" eb="12">
      <t>イ</t>
    </rPh>
    <rPh sb="12" eb="13">
      <t>ジュウ</t>
    </rPh>
    <rPh sb="19" eb="20">
      <t>ケン</t>
    </rPh>
    <rPh sb="20" eb="21">
      <t>モノ</t>
    </rPh>
    <rPh sb="21" eb="22">
      <t>スウ</t>
    </rPh>
    <phoneticPr fontId="4"/>
  </si>
  <si>
    <t>居　住　世　帯　あ　り</t>
    <rPh sb="0" eb="1">
      <t>イ</t>
    </rPh>
    <rPh sb="2" eb="3">
      <t>ジュウ</t>
    </rPh>
    <rPh sb="4" eb="5">
      <t>ヨ</t>
    </rPh>
    <rPh sb="6" eb="7">
      <t>オビ</t>
    </rPh>
    <phoneticPr fontId="4"/>
  </si>
  <si>
    <t>居　住　世　帯　な　し</t>
    <rPh sb="0" eb="1">
      <t>イ</t>
    </rPh>
    <rPh sb="2" eb="3">
      <t>ジュウ</t>
    </rPh>
    <rPh sb="4" eb="5">
      <t>ヨ</t>
    </rPh>
    <rPh sb="6" eb="7">
      <t>オビ</t>
    </rPh>
    <phoneticPr fontId="4"/>
  </si>
  <si>
    <t>総　数</t>
    <rPh sb="0" eb="1">
      <t>フサ</t>
    </rPh>
    <rPh sb="2" eb="3">
      <t>カズ</t>
    </rPh>
    <phoneticPr fontId="4"/>
  </si>
  <si>
    <t>同居世帯
な　　　し</t>
    <rPh sb="0" eb="2">
      <t>ドウキョ</t>
    </rPh>
    <rPh sb="2" eb="4">
      <t>セタイ</t>
    </rPh>
    <phoneticPr fontId="4"/>
  </si>
  <si>
    <t>同居世帯
あ　　　り</t>
    <rPh sb="0" eb="2">
      <t>ドウキョ</t>
    </rPh>
    <rPh sb="2" eb="4">
      <t>セタイ</t>
    </rPh>
    <phoneticPr fontId="4"/>
  </si>
  <si>
    <t>一時現在者のみ</t>
    <rPh sb="0" eb="2">
      <t>イチジ</t>
    </rPh>
    <rPh sb="2" eb="4">
      <t>ゲンザイ</t>
    </rPh>
    <rPh sb="4" eb="5">
      <t>シャ</t>
    </rPh>
    <phoneticPr fontId="4"/>
  </si>
  <si>
    <t>空　家</t>
    <rPh sb="0" eb="1">
      <t>ソラ</t>
    </rPh>
    <rPh sb="2" eb="3">
      <t>イエ</t>
    </rPh>
    <phoneticPr fontId="4"/>
  </si>
  <si>
    <t>建築中</t>
    <rPh sb="0" eb="3">
      <t>ケンチクチュウ</t>
    </rPh>
    <phoneticPr fontId="4"/>
  </si>
  <si>
    <t>平成</t>
    <rPh sb="0" eb="2">
      <t>ヘイセイ</t>
    </rPh>
    <phoneticPr fontId="4"/>
  </si>
  <si>
    <t>※標本調査による推定値のため、個々の数字の合計が必ずしも総数とは一致しない。</t>
    <rPh sb="1" eb="3">
      <t>ヒョウホン</t>
    </rPh>
    <rPh sb="3" eb="5">
      <t>チョウサ</t>
    </rPh>
    <rPh sb="8" eb="11">
      <t>スイテイチ</t>
    </rPh>
    <rPh sb="15" eb="17">
      <t>ココ</t>
    </rPh>
    <rPh sb="18" eb="20">
      <t>スウジ</t>
    </rPh>
    <rPh sb="21" eb="23">
      <t>ゴウケイ</t>
    </rPh>
    <rPh sb="24" eb="25">
      <t>カナラ</t>
    </rPh>
    <rPh sb="28" eb="30">
      <t>ソウスウ</t>
    </rPh>
    <rPh sb="32" eb="34">
      <t>イッチ</t>
    </rPh>
    <phoneticPr fontId="4"/>
  </si>
  <si>
    <t>　　　　　２　住宅の種類、住宅の所有の関係、</t>
    <rPh sb="7" eb="9">
      <t>ジュウタク</t>
    </rPh>
    <rPh sb="10" eb="12">
      <t>シュルイ</t>
    </rPh>
    <rPh sb="13" eb="15">
      <t>ジュウタク</t>
    </rPh>
    <rPh sb="16" eb="18">
      <t>ショユウ</t>
    </rPh>
    <rPh sb="19" eb="21">
      <t>カンケイ</t>
    </rPh>
    <phoneticPr fontId="4"/>
  </si>
  <si>
    <t>　　　　　　　建築の時期別住宅数等</t>
    <rPh sb="13" eb="16">
      <t>ジュウタクスウ</t>
    </rPh>
    <rPh sb="16" eb="17">
      <t>トウ</t>
    </rPh>
    <phoneticPr fontId="4"/>
  </si>
  <si>
    <t>住　宅　の　種　類
住宅の所有の関係
建　築　の　時　期</t>
    <rPh sb="0" eb="1">
      <t>ジュウ</t>
    </rPh>
    <rPh sb="2" eb="3">
      <t>タク</t>
    </rPh>
    <rPh sb="6" eb="7">
      <t>シュ</t>
    </rPh>
    <rPh sb="8" eb="9">
      <t>タグイ</t>
    </rPh>
    <rPh sb="10" eb="12">
      <t>ジュウタク</t>
    </rPh>
    <rPh sb="13" eb="15">
      <t>ショユウ</t>
    </rPh>
    <rPh sb="16" eb="18">
      <t>カンケイ</t>
    </rPh>
    <rPh sb="19" eb="20">
      <t>ケン</t>
    </rPh>
    <rPh sb="21" eb="22">
      <t>チク</t>
    </rPh>
    <rPh sb="25" eb="26">
      <t>トキ</t>
    </rPh>
    <rPh sb="27" eb="28">
      <t>キ</t>
    </rPh>
    <phoneticPr fontId="4"/>
  </si>
  <si>
    <t>住宅数</t>
    <rPh sb="0" eb="3">
      <t>ジュウタクスウ</t>
    </rPh>
    <phoneticPr fontId="4"/>
  </si>
  <si>
    <t>世帯数</t>
    <rPh sb="0" eb="3">
      <t>セタイスウ</t>
    </rPh>
    <phoneticPr fontId="4"/>
  </si>
  <si>
    <t>世帯人員</t>
    <rPh sb="0" eb="2">
      <t>セタイ</t>
    </rPh>
    <rPh sb="2" eb="4">
      <t>ジンイン</t>
    </rPh>
    <phoneticPr fontId="4"/>
  </si>
  <si>
    <t>１人当た
り居住室
の畳数</t>
    <rPh sb="0" eb="2">
      <t>ヒトリ</t>
    </rPh>
    <rPh sb="2" eb="3">
      <t>ア</t>
    </rPh>
    <rPh sb="6" eb="7">
      <t>キョ</t>
    </rPh>
    <rPh sb="7" eb="8">
      <t>ジュウ</t>
    </rPh>
    <rPh sb="8" eb="9">
      <t>シツ</t>
    </rPh>
    <rPh sb="11" eb="12">
      <t>タタミ</t>
    </rPh>
    <rPh sb="12" eb="13">
      <t>スウ</t>
    </rPh>
    <phoneticPr fontId="4"/>
  </si>
  <si>
    <t>１　室
当たり
人 員</t>
    <rPh sb="2" eb="3">
      <t>シツ</t>
    </rPh>
    <rPh sb="4" eb="5">
      <t>ア</t>
    </rPh>
    <rPh sb="8" eb="9">
      <t>ヒト</t>
    </rPh>
    <rPh sb="10" eb="11">
      <t>イン</t>
    </rPh>
    <phoneticPr fontId="4"/>
  </si>
  <si>
    <t>住　宅　総　数</t>
    <rPh sb="0" eb="1">
      <t>ジュウ</t>
    </rPh>
    <rPh sb="2" eb="3">
      <t>タク</t>
    </rPh>
    <rPh sb="4" eb="5">
      <t>フサ</t>
    </rPh>
    <rPh sb="6" eb="7">
      <t>カズ</t>
    </rPh>
    <phoneticPr fontId="4"/>
  </si>
  <si>
    <t xml:space="preserve"> （住宅の種類、所有の関係）</t>
    <rPh sb="2" eb="4">
      <t>ジュウタク</t>
    </rPh>
    <rPh sb="5" eb="7">
      <t>シュルイ</t>
    </rPh>
    <rPh sb="8" eb="10">
      <t>ショユウ</t>
    </rPh>
    <rPh sb="11" eb="13">
      <t>カンケイ</t>
    </rPh>
    <phoneticPr fontId="4"/>
  </si>
  <si>
    <t>　　持　　ち　　家</t>
    <rPh sb="2" eb="3">
      <t>モ</t>
    </rPh>
    <rPh sb="8" eb="9">
      <t>イエ</t>
    </rPh>
    <phoneticPr fontId="4"/>
  </si>
  <si>
    <t>　　借　　　　　 家</t>
    <rPh sb="2" eb="3">
      <t>シャク</t>
    </rPh>
    <rPh sb="9" eb="10">
      <t>イエ</t>
    </rPh>
    <phoneticPr fontId="4"/>
  </si>
  <si>
    <t>　　　 公営の借家</t>
    <rPh sb="4" eb="6">
      <t>コウエイ</t>
    </rPh>
    <rPh sb="7" eb="9">
      <t>シャクヤ</t>
    </rPh>
    <phoneticPr fontId="4"/>
  </si>
  <si>
    <t>　 　　民　営　借　家</t>
    <rPh sb="4" eb="5">
      <t>ミン</t>
    </rPh>
    <rPh sb="6" eb="7">
      <t>エイ</t>
    </rPh>
    <rPh sb="8" eb="9">
      <t>シャク</t>
    </rPh>
    <rPh sb="10" eb="11">
      <t>イエ</t>
    </rPh>
    <phoneticPr fontId="4"/>
  </si>
  <si>
    <t>　　 　給　与　住　宅</t>
    <rPh sb="4" eb="5">
      <t>キュウ</t>
    </rPh>
    <rPh sb="6" eb="7">
      <t>アタエ</t>
    </rPh>
    <rPh sb="8" eb="9">
      <t>ジュウ</t>
    </rPh>
    <rPh sb="10" eb="11">
      <t>タク</t>
    </rPh>
    <phoneticPr fontId="4"/>
  </si>
  <si>
    <t>　　専　用　住　宅</t>
    <rPh sb="2" eb="3">
      <t>アツム</t>
    </rPh>
    <rPh sb="4" eb="5">
      <t>ヨウ</t>
    </rPh>
    <rPh sb="6" eb="7">
      <t>ジュウ</t>
    </rPh>
    <rPh sb="8" eb="9">
      <t>タク</t>
    </rPh>
    <phoneticPr fontId="4"/>
  </si>
  <si>
    <t>　　　 持　ち　家　</t>
    <rPh sb="4" eb="5">
      <t>モ</t>
    </rPh>
    <rPh sb="8" eb="9">
      <t>イエ</t>
    </rPh>
    <phoneticPr fontId="4"/>
  </si>
  <si>
    <t>　　　 借　　 　家</t>
    <rPh sb="4" eb="5">
      <t>シャク</t>
    </rPh>
    <rPh sb="9" eb="10">
      <t>イエ</t>
    </rPh>
    <phoneticPr fontId="4"/>
  </si>
  <si>
    <t>　　　　　公営の借家</t>
    <rPh sb="5" eb="7">
      <t>コウエイ</t>
    </rPh>
    <rPh sb="8" eb="10">
      <t>シャクヤ</t>
    </rPh>
    <phoneticPr fontId="4"/>
  </si>
  <si>
    <t>　　　　　民営借家</t>
    <rPh sb="5" eb="7">
      <t>ミンエイ</t>
    </rPh>
    <rPh sb="7" eb="9">
      <t>シャクヤ</t>
    </rPh>
    <phoneticPr fontId="4"/>
  </si>
  <si>
    <t>　　　　　給与住宅</t>
    <rPh sb="5" eb="7">
      <t>キュウヨ</t>
    </rPh>
    <rPh sb="7" eb="9">
      <t>ジュウタク</t>
    </rPh>
    <phoneticPr fontId="4"/>
  </si>
  <si>
    <t>　　店舗その他の併用住宅</t>
    <rPh sb="2" eb="4">
      <t>テンポ</t>
    </rPh>
    <rPh sb="6" eb="7">
      <t>タ</t>
    </rPh>
    <rPh sb="8" eb="10">
      <t>ヘイヨウ</t>
    </rPh>
    <rPh sb="10" eb="12">
      <t>ジュウタク</t>
    </rPh>
    <phoneticPr fontId="4"/>
  </si>
  <si>
    <t xml:space="preserve"> （建築の時期）</t>
    <rPh sb="2" eb="4">
      <t>ケンチク</t>
    </rPh>
    <rPh sb="5" eb="7">
      <t>ジキ</t>
    </rPh>
    <phoneticPr fontId="4"/>
  </si>
  <si>
    <t>　　 昭和４５年以前</t>
    <rPh sb="3" eb="5">
      <t>ショウワ</t>
    </rPh>
    <rPh sb="5" eb="8">
      <t>ヨンジュウゴネン</t>
    </rPh>
    <rPh sb="8" eb="10">
      <t>イゼン</t>
    </rPh>
    <phoneticPr fontId="4"/>
  </si>
  <si>
    <t xml:space="preserve"> 　　昭和４６年～５５年</t>
    <rPh sb="3" eb="5">
      <t>ショウワ</t>
    </rPh>
    <rPh sb="5" eb="8">
      <t>ヨンジュウロクネン</t>
    </rPh>
    <rPh sb="9" eb="12">
      <t>ゴジュウゴネン</t>
    </rPh>
    <phoneticPr fontId="4"/>
  </si>
  <si>
    <t xml:space="preserve"> 　　昭和５６年～平成２年</t>
    <rPh sb="3" eb="5">
      <t>ショウワ</t>
    </rPh>
    <rPh sb="5" eb="8">
      <t>ゴジュウロクネン</t>
    </rPh>
    <rPh sb="9" eb="11">
      <t>ヘイセイ</t>
    </rPh>
    <rPh sb="11" eb="13">
      <t>ニネン</t>
    </rPh>
    <phoneticPr fontId="4"/>
  </si>
  <si>
    <t xml:space="preserve"> 　　平成３年～１２年</t>
    <rPh sb="3" eb="5">
      <t>ヘイセイ</t>
    </rPh>
    <rPh sb="5" eb="7">
      <t>サンネン</t>
    </rPh>
    <rPh sb="8" eb="11">
      <t>ジュウニネン</t>
    </rPh>
    <phoneticPr fontId="4"/>
  </si>
  <si>
    <t>※１）住宅の所有の関係「不詳」を含む。</t>
    <rPh sb="3" eb="5">
      <t>ジュウタク</t>
    </rPh>
    <rPh sb="6" eb="8">
      <t>ショユウ</t>
    </rPh>
    <rPh sb="9" eb="11">
      <t>カンケイ</t>
    </rPh>
    <rPh sb="12" eb="14">
      <t>フショウ</t>
    </rPh>
    <rPh sb="16" eb="17">
      <t>フク</t>
    </rPh>
    <phoneticPr fontId="4"/>
  </si>
  <si>
    <t>　 ２）建築の時期「不詳」を含む。　</t>
    <rPh sb="4" eb="6">
      <t>ケンチク</t>
    </rPh>
    <rPh sb="7" eb="9">
      <t>ジキ</t>
    </rPh>
    <rPh sb="10" eb="12">
      <t>フショウ</t>
    </rPh>
    <rPh sb="14" eb="15">
      <t>フク</t>
    </rPh>
    <phoneticPr fontId="4"/>
  </si>
  <si>
    <t>　　　　　３　専用住宅の所有の関係、建て方別住宅数</t>
    <rPh sb="7" eb="9">
      <t>センヨウ</t>
    </rPh>
    <rPh sb="9" eb="11">
      <t>ジュウタク</t>
    </rPh>
    <rPh sb="12" eb="14">
      <t>ショユウ</t>
    </rPh>
    <rPh sb="15" eb="17">
      <t>カンケイ</t>
    </rPh>
    <rPh sb="18" eb="19">
      <t>タ</t>
    </rPh>
    <rPh sb="20" eb="21">
      <t>カタ</t>
    </rPh>
    <rPh sb="21" eb="22">
      <t>ベツ</t>
    </rPh>
    <rPh sb="22" eb="25">
      <t>ジュウタクスウ</t>
    </rPh>
    <phoneticPr fontId="4"/>
  </si>
  <si>
    <t>建 て 方</t>
    <rPh sb="0" eb="1">
      <t>タ</t>
    </rPh>
    <rPh sb="4" eb="5">
      <t>カタ</t>
    </rPh>
    <phoneticPr fontId="4"/>
  </si>
  <si>
    <t>総  数</t>
    <rPh sb="0" eb="1">
      <t>ソウ</t>
    </rPh>
    <rPh sb="3" eb="4">
      <t>スウ</t>
    </rPh>
    <phoneticPr fontId="4"/>
  </si>
  <si>
    <t>持ち家</t>
    <rPh sb="0" eb="1">
      <t>モ</t>
    </rPh>
    <rPh sb="2" eb="3">
      <t>イエ</t>
    </rPh>
    <phoneticPr fontId="4"/>
  </si>
  <si>
    <t>借　　　家</t>
    <rPh sb="0" eb="1">
      <t>シャク</t>
    </rPh>
    <rPh sb="4" eb="5">
      <t>イエ</t>
    </rPh>
    <phoneticPr fontId="4"/>
  </si>
  <si>
    <t>公営の借家</t>
    <rPh sb="0" eb="2">
      <t>コウエイ</t>
    </rPh>
    <rPh sb="3" eb="5">
      <t>シャクヤ</t>
    </rPh>
    <phoneticPr fontId="4"/>
  </si>
  <si>
    <t>民営の借家</t>
    <rPh sb="0" eb="2">
      <t>ミンエイ</t>
    </rPh>
    <rPh sb="3" eb="5">
      <t>シャクヤ</t>
    </rPh>
    <phoneticPr fontId="4"/>
  </si>
  <si>
    <t>給与住宅</t>
    <rPh sb="0" eb="2">
      <t>キュウヨ</t>
    </rPh>
    <rPh sb="2" eb="4">
      <t>ジュウタク</t>
    </rPh>
    <phoneticPr fontId="4"/>
  </si>
  <si>
    <t>専用住宅総数</t>
    <rPh sb="0" eb="2">
      <t>センヨウ</t>
    </rPh>
    <rPh sb="2" eb="4">
      <t>ジュウタク</t>
    </rPh>
    <rPh sb="4" eb="6">
      <t>ソウスウ</t>
    </rPh>
    <phoneticPr fontId="4"/>
  </si>
  <si>
    <t>一　   戸   　建</t>
    <rPh sb="0" eb="1">
      <t>イチ</t>
    </rPh>
    <rPh sb="5" eb="6">
      <t>ト</t>
    </rPh>
    <rPh sb="10" eb="11">
      <t>タ</t>
    </rPh>
    <phoneticPr fontId="4"/>
  </si>
  <si>
    <t>長　   屋   　建</t>
    <rPh sb="0" eb="1">
      <t>チョウ</t>
    </rPh>
    <rPh sb="5" eb="6">
      <t>ヤ</t>
    </rPh>
    <rPh sb="10" eb="11">
      <t>タ</t>
    </rPh>
    <phoneticPr fontId="4"/>
  </si>
  <si>
    <t>共　同　住　宅</t>
    <rPh sb="0" eb="1">
      <t>トモ</t>
    </rPh>
    <rPh sb="2" eb="3">
      <t>ドウ</t>
    </rPh>
    <rPh sb="4" eb="5">
      <t>ジュウ</t>
    </rPh>
    <rPh sb="6" eb="7">
      <t>タク</t>
    </rPh>
    <phoneticPr fontId="4"/>
  </si>
  <si>
    <t>そ　   の   　他</t>
    <rPh sb="10" eb="11">
      <t>タ</t>
    </rPh>
    <phoneticPr fontId="4"/>
  </si>
  <si>
    <t>　 ２）標本調査による推定値のため、個々の数字の合計が必ずしも総数とは一致しない。</t>
    <rPh sb="4" eb="6">
      <t>ヒョウホン</t>
    </rPh>
    <rPh sb="6" eb="8">
      <t>チョウサ</t>
    </rPh>
    <rPh sb="11" eb="14">
      <t>スイテイチ</t>
    </rPh>
    <rPh sb="18" eb="20">
      <t>ココ</t>
    </rPh>
    <rPh sb="21" eb="23">
      <t>スウジ</t>
    </rPh>
    <rPh sb="24" eb="26">
      <t>ゴウケイ</t>
    </rPh>
    <rPh sb="27" eb="28">
      <t>カナラ</t>
    </rPh>
    <rPh sb="31" eb="33">
      <t>ソウスウ</t>
    </rPh>
    <rPh sb="35" eb="37">
      <t>イッチ</t>
    </rPh>
    <phoneticPr fontId="4"/>
  </si>
  <si>
    <t>　　　　　４　住宅の建て方・構造・階数別住宅数</t>
    <rPh sb="7" eb="9">
      <t>ジュウタク</t>
    </rPh>
    <rPh sb="10" eb="11">
      <t>タ</t>
    </rPh>
    <rPh sb="12" eb="13">
      <t>カタ</t>
    </rPh>
    <rPh sb="14" eb="16">
      <t>コウゾウ</t>
    </rPh>
    <rPh sb="17" eb="19">
      <t>カイスウ</t>
    </rPh>
    <rPh sb="19" eb="20">
      <t>ベツ</t>
    </rPh>
    <rPh sb="20" eb="23">
      <t>ジュウタクスウ</t>
    </rPh>
    <phoneticPr fontId="4"/>
  </si>
  <si>
    <t>総　数</t>
    <rPh sb="0" eb="3">
      <t>ソウスウ</t>
    </rPh>
    <phoneticPr fontId="4"/>
  </si>
  <si>
    <t>単位 ： ㎞</t>
    <rPh sb="0" eb="2">
      <t>タンイ</t>
    </rPh>
    <phoneticPr fontId="4"/>
  </si>
  <si>
    <t xml:space="preserve">       各年４月１日現在</t>
    <rPh sb="7" eb="8">
      <t>オノオノ</t>
    </rPh>
    <rPh sb="8" eb="9">
      <t>ネン</t>
    </rPh>
    <rPh sb="10" eb="11">
      <t>ガツ</t>
    </rPh>
    <rPh sb="12" eb="13">
      <t>ニチ</t>
    </rPh>
    <rPh sb="13" eb="15">
      <t>ゲンザイ</t>
    </rPh>
    <phoneticPr fontId="4"/>
  </si>
  <si>
    <t>路線数</t>
    <rPh sb="0" eb="2">
      <t>ロセン</t>
    </rPh>
    <rPh sb="2" eb="3">
      <t>スウ</t>
    </rPh>
    <phoneticPr fontId="4"/>
  </si>
  <si>
    <t>総 数</t>
    <rPh sb="0" eb="1">
      <t>フサ</t>
    </rPh>
    <rPh sb="2" eb="3">
      <t>カズ</t>
    </rPh>
    <phoneticPr fontId="4"/>
  </si>
  <si>
    <t>主要地方道</t>
    <rPh sb="0" eb="2">
      <t>シュヨウチ</t>
    </rPh>
    <rPh sb="2" eb="4">
      <t>チホウ</t>
    </rPh>
    <rPh sb="4" eb="5">
      <t>ドウ</t>
    </rPh>
    <phoneticPr fontId="4"/>
  </si>
  <si>
    <t>一 般 国 道
国土交通省管理</t>
    <rPh sb="0" eb="1">
      <t>イチ</t>
    </rPh>
    <rPh sb="2" eb="3">
      <t>パン</t>
    </rPh>
    <rPh sb="4" eb="5">
      <t>コク</t>
    </rPh>
    <rPh sb="6" eb="7">
      <t>ミチ</t>
    </rPh>
    <rPh sb="8" eb="10">
      <t>コクド</t>
    </rPh>
    <rPh sb="10" eb="13">
      <t>コウツウショウ</t>
    </rPh>
    <rPh sb="13" eb="15">
      <t>カンリ</t>
    </rPh>
    <phoneticPr fontId="4"/>
  </si>
  <si>
    <t>一 般 国 道
県　管　理</t>
    <rPh sb="0" eb="1">
      <t>イチ</t>
    </rPh>
    <rPh sb="2" eb="3">
      <t>パン</t>
    </rPh>
    <rPh sb="4" eb="5">
      <t>クニ</t>
    </rPh>
    <rPh sb="6" eb="7">
      <t>ミチ</t>
    </rPh>
    <rPh sb="8" eb="9">
      <t>ケン</t>
    </rPh>
    <rPh sb="10" eb="11">
      <t>カン</t>
    </rPh>
    <rPh sb="12" eb="13">
      <t>リ</t>
    </rPh>
    <phoneticPr fontId="4"/>
  </si>
  <si>
    <t>一 般 県 道
(自転車道を含む)</t>
    <rPh sb="0" eb="1">
      <t>イチ</t>
    </rPh>
    <rPh sb="2" eb="3">
      <t>パン</t>
    </rPh>
    <rPh sb="4" eb="5">
      <t>ケン</t>
    </rPh>
    <rPh sb="6" eb="7">
      <t>ミチ</t>
    </rPh>
    <rPh sb="9" eb="12">
      <t>ジテンシャ</t>
    </rPh>
    <rPh sb="12" eb="13">
      <t>ドウ</t>
    </rPh>
    <rPh sb="14" eb="15">
      <t>フク</t>
    </rPh>
    <phoneticPr fontId="4"/>
  </si>
  <si>
    <t>地 区 名</t>
    <rPh sb="0" eb="3">
      <t>チク</t>
    </rPh>
    <rPh sb="4" eb="5">
      <t>メイ</t>
    </rPh>
    <phoneticPr fontId="4"/>
  </si>
  <si>
    <t>実　延  長</t>
    <rPh sb="0" eb="1">
      <t>ジツ</t>
    </rPh>
    <rPh sb="2" eb="6">
      <t>エンチョウ</t>
    </rPh>
    <phoneticPr fontId="4"/>
  </si>
  <si>
    <t>改良済み延　　　長</t>
    <rPh sb="0" eb="2">
      <t>カイリョウ</t>
    </rPh>
    <rPh sb="2" eb="3">
      <t>ズ</t>
    </rPh>
    <rPh sb="4" eb="9">
      <t>エンチョウ</t>
    </rPh>
    <phoneticPr fontId="4"/>
  </si>
  <si>
    <t>舗装済み延　　　長</t>
    <rPh sb="0" eb="2">
      <t>ホソウ</t>
    </rPh>
    <rPh sb="2" eb="3">
      <t>ズ</t>
    </rPh>
    <rPh sb="4" eb="9">
      <t>エンチョウ</t>
    </rPh>
    <phoneticPr fontId="4"/>
  </si>
  <si>
    <t>舗装率（％）</t>
    <rPh sb="0" eb="2">
      <t>ホソウ</t>
    </rPh>
    <rPh sb="2" eb="3">
      <t>リツ</t>
    </rPh>
    <phoneticPr fontId="4"/>
  </si>
  <si>
    <t>幅　　員</t>
    <rPh sb="0" eb="4">
      <t>フクイン</t>
    </rPh>
    <phoneticPr fontId="4"/>
  </si>
  <si>
    <t>3.5ｍ以上</t>
    <rPh sb="4" eb="6">
      <t>イジョウ</t>
    </rPh>
    <phoneticPr fontId="4"/>
  </si>
  <si>
    <t>5.5ｍ以上</t>
    <rPh sb="4" eb="6">
      <t>イジョウ</t>
    </rPh>
    <phoneticPr fontId="4"/>
  </si>
  <si>
    <t>3.5ｍ未満</t>
    <rPh sb="4" eb="6">
      <t>ミマン</t>
    </rPh>
    <phoneticPr fontId="4"/>
  </si>
  <si>
    <t>5.5ｍ未満</t>
    <rPh sb="4" eb="6">
      <t>ミマン</t>
    </rPh>
    <phoneticPr fontId="4"/>
  </si>
  <si>
    <t>合　    計</t>
    <rPh sb="0" eb="1">
      <t>ゴウ</t>
    </rPh>
    <rPh sb="6" eb="7">
      <t>ケイ</t>
    </rPh>
    <phoneticPr fontId="4"/>
  </si>
  <si>
    <t>幹　　　 線</t>
    <rPh sb="0" eb="1">
      <t>ミキ</t>
    </rPh>
    <rPh sb="5" eb="6">
      <t>セン</t>
    </rPh>
    <phoneticPr fontId="4"/>
  </si>
  <si>
    <t>入　間　川</t>
    <rPh sb="0" eb="1">
      <t>イリ</t>
    </rPh>
    <rPh sb="2" eb="3">
      <t>カン</t>
    </rPh>
    <rPh sb="4" eb="5">
      <t>カワ</t>
    </rPh>
    <phoneticPr fontId="4"/>
  </si>
  <si>
    <t>堀        兼</t>
    <rPh sb="0" eb="1">
      <t>ホリ</t>
    </rPh>
    <rPh sb="9" eb="10">
      <t>カネ</t>
    </rPh>
    <phoneticPr fontId="4"/>
  </si>
  <si>
    <t>奥        富</t>
    <rPh sb="0" eb="1">
      <t>オク</t>
    </rPh>
    <rPh sb="9" eb="10">
      <t>トミ</t>
    </rPh>
    <phoneticPr fontId="4"/>
  </si>
  <si>
    <t>柏        原</t>
    <rPh sb="0" eb="1">
      <t>カシワ</t>
    </rPh>
    <rPh sb="9" eb="10">
      <t>ハラ</t>
    </rPh>
    <phoneticPr fontId="4"/>
  </si>
  <si>
    <t>水        富</t>
    <rPh sb="0" eb="1">
      <t>ミズ</t>
    </rPh>
    <rPh sb="9" eb="10">
      <t>トミ</t>
    </rPh>
    <phoneticPr fontId="4"/>
  </si>
  <si>
    <t>新  狭  山</t>
    <rPh sb="0" eb="1">
      <t>シン</t>
    </rPh>
    <rPh sb="3" eb="4">
      <t>セマ</t>
    </rPh>
    <rPh sb="6" eb="7">
      <t>ヤマ</t>
    </rPh>
    <phoneticPr fontId="4"/>
  </si>
  <si>
    <t>狭  山  台</t>
    <rPh sb="0" eb="1">
      <t>セマ</t>
    </rPh>
    <rPh sb="3" eb="4">
      <t>ヤマ</t>
    </rPh>
    <rPh sb="6" eb="7">
      <t>ダイ</t>
    </rPh>
    <phoneticPr fontId="4"/>
  </si>
  <si>
    <t>資料 　 管理課　　</t>
    <rPh sb="0" eb="2">
      <t>シリョウ</t>
    </rPh>
    <rPh sb="5" eb="8">
      <t>カンリカ</t>
    </rPh>
    <phoneticPr fontId="4"/>
  </si>
  <si>
    <t>　　 　都市再生機構・公社の借家</t>
    <rPh sb="4" eb="6">
      <t>トシ</t>
    </rPh>
    <rPh sb="6" eb="8">
      <t>サイセイ</t>
    </rPh>
    <rPh sb="8" eb="10">
      <t>キコウ</t>
    </rPh>
    <rPh sb="11" eb="13">
      <t>コウシャ</t>
    </rPh>
    <rPh sb="14" eb="16">
      <t>シャクヤ</t>
    </rPh>
    <phoneticPr fontId="4"/>
  </si>
  <si>
    <t>※ 総数及び一般県道には、埼玉県道路公社管理区間 （狭山環状有料道路　1.367km） を含む。</t>
    <rPh sb="2" eb="4">
      <t>ソウスウ</t>
    </rPh>
    <rPh sb="4" eb="5">
      <t>オヨ</t>
    </rPh>
    <rPh sb="6" eb="8">
      <t>イッパン</t>
    </rPh>
    <rPh sb="8" eb="10">
      <t>ケンドウ</t>
    </rPh>
    <rPh sb="13" eb="16">
      <t>サイタマケン</t>
    </rPh>
    <rPh sb="16" eb="18">
      <t>ドウロ</t>
    </rPh>
    <rPh sb="18" eb="20">
      <t>コウシャ</t>
    </rPh>
    <rPh sb="20" eb="22">
      <t>カンリ</t>
    </rPh>
    <rPh sb="22" eb="24">
      <t>クカン</t>
    </rPh>
    <rPh sb="26" eb="28">
      <t>サヤマ</t>
    </rPh>
    <rPh sb="28" eb="30">
      <t>カンジョウ</t>
    </rPh>
    <rPh sb="30" eb="32">
      <t>ユウリョウ</t>
    </rPh>
    <rPh sb="32" eb="34">
      <t>ドウロ</t>
    </rPh>
    <rPh sb="45" eb="46">
      <t>フク</t>
    </rPh>
    <phoneticPr fontId="4"/>
  </si>
  <si>
    <t>資料   大宮国道事務所 ・ 川越県土整備事務所</t>
    <rPh sb="0" eb="2">
      <t>シリョウ</t>
    </rPh>
    <rPh sb="5" eb="7">
      <t>オオミヤ</t>
    </rPh>
    <rPh sb="7" eb="9">
      <t>コクドウ</t>
    </rPh>
    <rPh sb="9" eb="11">
      <t>ジム</t>
    </rPh>
    <rPh sb="11" eb="12">
      <t>ショ</t>
    </rPh>
    <rPh sb="15" eb="17">
      <t>カワゴエ</t>
    </rPh>
    <rPh sb="17" eb="18">
      <t>ケン</t>
    </rPh>
    <rPh sb="18" eb="19">
      <t>ツチ</t>
    </rPh>
    <rPh sb="19" eb="21">
      <t>セイビ</t>
    </rPh>
    <rPh sb="21" eb="23">
      <t>ジム</t>
    </rPh>
    <rPh sb="23" eb="24">
      <t>ショ</t>
    </rPh>
    <phoneticPr fontId="4"/>
  </si>
  <si>
    <t>資料   みどり公園課</t>
    <rPh sb="0" eb="2">
      <t>シリョウ</t>
    </rPh>
    <rPh sb="8" eb="10">
      <t>コウエン</t>
    </rPh>
    <rPh sb="10" eb="11">
      <t>カ</t>
    </rPh>
    <phoneticPr fontId="4"/>
  </si>
  <si>
    <t>資料   みどり公園課　　</t>
    <rPh sb="0" eb="2">
      <t>シリョウ</t>
    </rPh>
    <rPh sb="8" eb="10">
      <t>コウエン</t>
    </rPh>
    <rPh sb="10" eb="11">
      <t>カ</t>
    </rPh>
    <phoneticPr fontId="4"/>
  </si>
  <si>
    <t xml:space="preserve"> 資料   建築審査課　</t>
    <rPh sb="1" eb="3">
      <t>シリョウ</t>
    </rPh>
    <rPh sb="6" eb="8">
      <t>ケンチク</t>
    </rPh>
    <rPh sb="8" eb="10">
      <t>シンサ</t>
    </rPh>
    <rPh sb="10" eb="11">
      <t>カ</t>
    </rPh>
    <phoneticPr fontId="4"/>
  </si>
  <si>
    <t>資料   住宅 ・土地統計調査</t>
    <rPh sb="0" eb="2">
      <t>シリョウ</t>
    </rPh>
    <rPh sb="5" eb="7">
      <t>ジュウタク</t>
    </rPh>
    <rPh sb="9" eb="11">
      <t>トチ</t>
    </rPh>
    <rPh sb="11" eb="13">
      <t>トウケイ</t>
    </rPh>
    <rPh sb="13" eb="15">
      <t>チョウサ</t>
    </rPh>
    <phoneticPr fontId="4"/>
  </si>
  <si>
    <t>資料   住宅営繕課</t>
    <rPh sb="0" eb="2">
      <t>シリョウ</t>
    </rPh>
    <rPh sb="5" eb="7">
      <t>ジュウタク</t>
    </rPh>
    <rPh sb="7" eb="10">
      <t>エイゼンカ</t>
    </rPh>
    <phoneticPr fontId="4"/>
  </si>
  <si>
    <t>　　　　  ６　建築確認処分件数</t>
    <rPh sb="8" eb="9">
      <t>タテ</t>
    </rPh>
    <rPh sb="9" eb="10">
      <t>キズク</t>
    </rPh>
    <rPh sb="10" eb="11">
      <t>アキラ</t>
    </rPh>
    <rPh sb="11" eb="12">
      <t>シノブ</t>
    </rPh>
    <rPh sb="12" eb="14">
      <t>ショブン</t>
    </rPh>
    <rPh sb="14" eb="16">
      <t>ケンスウ</t>
    </rPh>
    <phoneticPr fontId="4"/>
  </si>
  <si>
    <t>柏原２８７７－１</t>
    <rPh sb="0" eb="1">
      <t>カシワバ</t>
    </rPh>
    <rPh sb="1" eb="2">
      <t>ハラ</t>
    </rPh>
    <phoneticPr fontId="4"/>
  </si>
  <si>
    <t>１住宅当
たり居住
室数</t>
    <rPh sb="1" eb="2">
      <t>ジュウ</t>
    </rPh>
    <rPh sb="2" eb="3">
      <t>タク</t>
    </rPh>
    <rPh sb="3" eb="4">
      <t>ア</t>
    </rPh>
    <rPh sb="7" eb="9">
      <t>キョジュウ</t>
    </rPh>
    <rPh sb="10" eb="11">
      <t>シツ</t>
    </rPh>
    <rPh sb="11" eb="12">
      <t>スウ</t>
    </rPh>
    <phoneticPr fontId="4"/>
  </si>
  <si>
    <t>１住宅当
たり居住
室の畳数</t>
    <rPh sb="1" eb="3">
      <t>ジュウタク</t>
    </rPh>
    <rPh sb="3" eb="4">
      <t>トウ</t>
    </rPh>
    <rPh sb="7" eb="9">
      <t>キョジュウ</t>
    </rPh>
    <rPh sb="10" eb="11">
      <t>シツ</t>
    </rPh>
    <rPh sb="12" eb="13">
      <t>タタ</t>
    </rPh>
    <rPh sb="13" eb="14">
      <t>スウ</t>
    </rPh>
    <phoneticPr fontId="4"/>
  </si>
  <si>
    <t>１住宅当
たり延べ
面積(㎡)</t>
    <rPh sb="1" eb="3">
      <t>ジュウタク</t>
    </rPh>
    <rPh sb="3" eb="4">
      <t>トウ</t>
    </rPh>
    <rPh sb="7" eb="8">
      <t>ノ</t>
    </rPh>
    <rPh sb="10" eb="12">
      <t>メンセキ</t>
    </rPh>
    <phoneticPr fontId="4"/>
  </si>
  <si>
    <t>資料　住宅・土地統計調査</t>
    <rPh sb="0" eb="2">
      <t>シリョウ</t>
    </rPh>
    <rPh sb="3" eb="5">
      <t>ジュウタク</t>
    </rPh>
    <rPh sb="6" eb="8">
      <t>トチチョウサ</t>
    </rPh>
    <rPh sb="8" eb="10">
      <t>トウケイ</t>
    </rPh>
    <rPh sb="10" eb="12">
      <t>チョウサ</t>
    </rPh>
    <phoneticPr fontId="4"/>
  </si>
  <si>
    <t>　　　　　都市再生機構・公社の借家</t>
    <rPh sb="5" eb="7">
      <t>トシ</t>
    </rPh>
    <rPh sb="7" eb="9">
      <t>サイセイ</t>
    </rPh>
    <rPh sb="9" eb="11">
      <t>キコウ</t>
    </rPh>
    <rPh sb="12" eb="14">
      <t>コウシャ</t>
    </rPh>
    <rPh sb="15" eb="17">
      <t>シャクヤ</t>
    </rPh>
    <phoneticPr fontId="4"/>
  </si>
  <si>
    <t>都市再生機構
・公社の借家</t>
    <rPh sb="0" eb="2">
      <t>トシ</t>
    </rPh>
    <rPh sb="2" eb="4">
      <t>サイセイ</t>
    </rPh>
    <rPh sb="4" eb="6">
      <t>キコウ</t>
    </rPh>
    <rPh sb="8" eb="10">
      <t>コウシャ</t>
    </rPh>
    <rPh sb="11" eb="13">
      <t>シャクヤ</t>
    </rPh>
    <phoneticPr fontId="4"/>
  </si>
  <si>
    <t>資料　住宅・土地統計調査</t>
    <rPh sb="0" eb="2">
      <t>シリョウ</t>
    </rPh>
    <rPh sb="3" eb="5">
      <t>ジュウタク</t>
    </rPh>
    <rPh sb="6" eb="8">
      <t>トチ</t>
    </rPh>
    <rPh sb="8" eb="10">
      <t>トウケイ</t>
    </rPh>
    <rPh sb="10" eb="12">
      <t>チョウサ</t>
    </rPh>
    <phoneticPr fontId="4"/>
  </si>
  <si>
    <t>入 　　　 曽</t>
    <rPh sb="0" eb="1">
      <t>イリ</t>
    </rPh>
    <rPh sb="6" eb="7">
      <t>ソ</t>
    </rPh>
    <phoneticPr fontId="4"/>
  </si>
  <si>
    <t>鵜　ノ　木　 団　地</t>
    <rPh sb="0" eb="1">
      <t>ウ</t>
    </rPh>
    <rPh sb="4" eb="5">
      <t>キ</t>
    </rPh>
    <rPh sb="7" eb="8">
      <t>ダン</t>
    </rPh>
    <rPh sb="9" eb="10">
      <t>チ</t>
    </rPh>
    <phoneticPr fontId="3"/>
  </si>
  <si>
    <t>鵜ノ木２８ー1ほか</t>
    <rPh sb="0" eb="1">
      <t>ウ</t>
    </rPh>
    <rPh sb="2" eb="3">
      <t>キ</t>
    </rPh>
    <phoneticPr fontId="4"/>
  </si>
  <si>
    <t>鵜ノ木２８ー１ほか</t>
    <rPh sb="0" eb="1">
      <t>ウ</t>
    </rPh>
    <rPh sb="2" eb="3">
      <t>キ</t>
    </rPh>
    <phoneticPr fontId="4"/>
  </si>
  <si>
    <t>水    富    団   地</t>
    <rPh sb="0" eb="1">
      <t>ミズ</t>
    </rPh>
    <rPh sb="5" eb="6">
      <t>トミ</t>
    </rPh>
    <rPh sb="10" eb="11">
      <t>ダン</t>
    </rPh>
    <rPh sb="14" eb="15">
      <t>チ</t>
    </rPh>
    <phoneticPr fontId="4"/>
  </si>
  <si>
    <t>東 鵜 ノ 木 団  地</t>
    <rPh sb="0" eb="1">
      <t>ヒガシ</t>
    </rPh>
    <rPh sb="2" eb="3">
      <t>ウ</t>
    </rPh>
    <rPh sb="6" eb="7">
      <t>キ</t>
    </rPh>
    <rPh sb="8" eb="9">
      <t>ダン</t>
    </rPh>
    <rPh sb="11" eb="12">
      <t>チ</t>
    </rPh>
    <phoneticPr fontId="4"/>
  </si>
  <si>
    <t>鵜 ノ 木 台 団  地</t>
    <rPh sb="0" eb="1">
      <t>ウ</t>
    </rPh>
    <rPh sb="4" eb="5">
      <t>キ</t>
    </rPh>
    <rPh sb="6" eb="7">
      <t>ダイ</t>
    </rPh>
    <rPh sb="8" eb="9">
      <t>ダン</t>
    </rPh>
    <rPh sb="11" eb="12">
      <t>チ</t>
    </rPh>
    <phoneticPr fontId="4"/>
  </si>
  <si>
    <t>中  平  野  団  地</t>
    <rPh sb="0" eb="1">
      <t>ナカ</t>
    </rPh>
    <rPh sb="3" eb="4">
      <t>ヒラ</t>
    </rPh>
    <rPh sb="6" eb="7">
      <t>ノ</t>
    </rPh>
    <rPh sb="9" eb="10">
      <t>ダン</t>
    </rPh>
    <rPh sb="12" eb="13">
      <t>チ</t>
    </rPh>
    <phoneticPr fontId="4"/>
  </si>
  <si>
    <t>南    柏    団   地</t>
    <rPh sb="0" eb="1">
      <t>ミナミ</t>
    </rPh>
    <rPh sb="5" eb="6">
      <t>カシワ</t>
    </rPh>
    <rPh sb="10" eb="11">
      <t>ダン</t>
    </rPh>
    <rPh sb="14" eb="15">
      <t>チ</t>
    </rPh>
    <phoneticPr fontId="4"/>
  </si>
  <si>
    <t>上   ノ  原  団  地</t>
    <rPh sb="0" eb="1">
      <t>ウエ</t>
    </rPh>
    <rPh sb="7" eb="8">
      <t>ハラ</t>
    </rPh>
    <rPh sb="10" eb="11">
      <t>ダン</t>
    </rPh>
    <rPh sb="13" eb="14">
      <t>チ</t>
    </rPh>
    <phoneticPr fontId="4"/>
  </si>
  <si>
    <t>笹　  井    団   地</t>
    <rPh sb="0" eb="1">
      <t>ササ</t>
    </rPh>
    <rPh sb="4" eb="5">
      <t>セイ</t>
    </rPh>
    <rPh sb="9" eb="10">
      <t>ダン</t>
    </rPh>
    <rPh sb="13" eb="14">
      <t>チ</t>
    </rPh>
    <phoneticPr fontId="4"/>
  </si>
  <si>
    <t>霞    野    団   地</t>
    <rPh sb="0" eb="1">
      <t>カスミ</t>
    </rPh>
    <rPh sb="5" eb="6">
      <t>ノ</t>
    </rPh>
    <rPh sb="10" eb="11">
      <t>ダン</t>
    </rPh>
    <rPh sb="14" eb="15">
      <t>チ</t>
    </rPh>
    <phoneticPr fontId="4"/>
  </si>
  <si>
    <t>東  霞  野  団  地</t>
    <rPh sb="0" eb="1">
      <t>ヒガシ</t>
    </rPh>
    <rPh sb="3" eb="4">
      <t>カスミ</t>
    </rPh>
    <rPh sb="6" eb="7">
      <t>ノ</t>
    </rPh>
    <rPh sb="9" eb="10">
      <t>ダン</t>
    </rPh>
    <rPh sb="12" eb="13">
      <t>チ</t>
    </rPh>
    <phoneticPr fontId="4"/>
  </si>
  <si>
    <t>上  河  内  団  地</t>
    <rPh sb="0" eb="1">
      <t>ウエ</t>
    </rPh>
    <rPh sb="3" eb="4">
      <t>カワ</t>
    </rPh>
    <rPh sb="6" eb="7">
      <t>ナイ</t>
    </rPh>
    <rPh sb="9" eb="10">
      <t>ダン</t>
    </rPh>
    <rPh sb="12" eb="13">
      <t>チ</t>
    </rPh>
    <phoneticPr fontId="4"/>
  </si>
  <si>
    <t>柏       団       地</t>
    <rPh sb="0" eb="1">
      <t>カシワ</t>
    </rPh>
    <rPh sb="8" eb="9">
      <t>ダン</t>
    </rPh>
    <rPh sb="16" eb="17">
      <t>チ</t>
    </rPh>
    <phoneticPr fontId="4"/>
  </si>
  <si>
    <t xml:space="preserve"> 平４</t>
    <rPh sb="1" eb="2">
      <t>ヘイセイ</t>
    </rPh>
    <phoneticPr fontId="4"/>
  </si>
  <si>
    <t>諏    訪    団   地</t>
    <rPh sb="0" eb="1">
      <t>シュ</t>
    </rPh>
    <rPh sb="5" eb="6">
      <t>オトズ</t>
    </rPh>
    <rPh sb="10" eb="11">
      <t>ダン</t>
    </rPh>
    <rPh sb="14" eb="15">
      <t>チ</t>
    </rPh>
    <phoneticPr fontId="4"/>
  </si>
  <si>
    <t xml:space="preserve"> 平５</t>
    <rPh sb="1" eb="2">
      <t>ヘイセイ</t>
    </rPh>
    <phoneticPr fontId="4"/>
  </si>
  <si>
    <t>柏    原    団   地</t>
    <rPh sb="0" eb="1">
      <t>カシワ</t>
    </rPh>
    <rPh sb="5" eb="6">
      <t>ハラ</t>
    </rPh>
    <rPh sb="10" eb="11">
      <t>ダン</t>
    </rPh>
    <rPh sb="14" eb="15">
      <t>チ</t>
    </rPh>
    <phoneticPr fontId="4"/>
  </si>
  <si>
    <t xml:space="preserve"> 平１２</t>
    <rPh sb="1" eb="2">
      <t>ヘイ</t>
    </rPh>
    <phoneticPr fontId="4"/>
  </si>
  <si>
    <t>２９</t>
  </si>
  <si>
    <t>１０　住宅・建設</t>
    <rPh sb="3" eb="5">
      <t>ジュウタク</t>
    </rPh>
    <rPh sb="6" eb="8">
      <t>ケンセツ</t>
    </rPh>
    <phoneticPr fontId="3"/>
  </si>
  <si>
    <t>１．住宅の概況</t>
    <phoneticPr fontId="3"/>
  </si>
  <si>
    <t>２．住宅の種類、住宅の所有の関係、建築の時期別住宅数等</t>
    <phoneticPr fontId="3"/>
  </si>
  <si>
    <t>３．専用住宅の所有の関係、建て方別住宅数</t>
    <phoneticPr fontId="3"/>
  </si>
  <si>
    <t>４．住宅の建て方・構造・階数別住宅数</t>
    <phoneticPr fontId="3"/>
  </si>
  <si>
    <t>５．市営住宅の現況</t>
    <phoneticPr fontId="3"/>
  </si>
  <si>
    <t>６．建築確認処分件数</t>
    <phoneticPr fontId="3"/>
  </si>
  <si>
    <t>７．公園数・面積</t>
    <phoneticPr fontId="3"/>
  </si>
  <si>
    <t>８．都市公園の状況</t>
    <phoneticPr fontId="3"/>
  </si>
  <si>
    <t>９．市道路状況</t>
    <phoneticPr fontId="3"/>
  </si>
  <si>
    <t>１０．市内国道・県道道路状況</t>
    <phoneticPr fontId="3"/>
  </si>
  <si>
    <t>　鵜　ノ  木　運　動　公　園</t>
    <rPh sb="1" eb="2">
      <t>ウ</t>
    </rPh>
    <rPh sb="6" eb="7">
      <t>キ</t>
    </rPh>
    <rPh sb="8" eb="9">
      <t>ウン</t>
    </rPh>
    <rPh sb="10" eb="11">
      <t>ドウ</t>
    </rPh>
    <rPh sb="12" eb="13">
      <t>コウ</t>
    </rPh>
    <rPh sb="14" eb="15">
      <t>エン</t>
    </rPh>
    <phoneticPr fontId="4"/>
  </si>
  <si>
    <t>　堀 兼 ・ 上 赤 坂 公 園</t>
    <rPh sb="1" eb="2">
      <t>ホリ</t>
    </rPh>
    <rPh sb="3" eb="4">
      <t>ケン</t>
    </rPh>
    <rPh sb="7" eb="8">
      <t>カミ</t>
    </rPh>
    <rPh sb="9" eb="10">
      <t>アカ</t>
    </rPh>
    <rPh sb="11" eb="12">
      <t>サカ</t>
    </rPh>
    <rPh sb="13" eb="14">
      <t>コウ</t>
    </rPh>
    <rPh sb="15" eb="16">
      <t>エン</t>
    </rPh>
    <phoneticPr fontId="4"/>
  </si>
  <si>
    <t>　フ ラ ワ ー ヒ ル 東 公 園</t>
    <rPh sb="13" eb="14">
      <t>ヒガシ</t>
    </rPh>
    <rPh sb="15" eb="16">
      <t>コウ</t>
    </rPh>
    <rPh sb="17" eb="18">
      <t>エン</t>
    </rPh>
    <phoneticPr fontId="4"/>
  </si>
  <si>
    <t>　広 瀬 台 虹 の 橋 公 園</t>
    <rPh sb="1" eb="2">
      <t>ヒロ</t>
    </rPh>
    <rPh sb="3" eb="4">
      <t>セ</t>
    </rPh>
    <rPh sb="5" eb="6">
      <t>ダイ</t>
    </rPh>
    <rPh sb="7" eb="8">
      <t>ニジ</t>
    </rPh>
    <rPh sb="11" eb="12">
      <t>ハシ</t>
    </rPh>
    <rPh sb="13" eb="14">
      <t>コウ</t>
    </rPh>
    <rPh sb="15" eb="16">
      <t>エン</t>
    </rPh>
    <phoneticPr fontId="4"/>
  </si>
  <si>
    <t>入間川３，４４２－５</t>
    <rPh sb="0" eb="2">
      <t>イルマ</t>
    </rPh>
    <rPh sb="2" eb="3">
      <t>ガワ</t>
    </rPh>
    <phoneticPr fontId="3"/>
  </si>
  <si>
    <t>　東　三　ツ　木　公 園</t>
    <rPh sb="1" eb="2">
      <t>ヒガシ</t>
    </rPh>
    <rPh sb="3" eb="4">
      <t>サン</t>
    </rPh>
    <rPh sb="7" eb="8">
      <t>ギ</t>
    </rPh>
    <rPh sb="9" eb="10">
      <t>コウ</t>
    </rPh>
    <rPh sb="11" eb="12">
      <t>エン</t>
    </rPh>
    <phoneticPr fontId="4"/>
  </si>
  <si>
    <t>東三ツ木１４２－１</t>
    <rPh sb="0" eb="2">
      <t>ヒガシミ</t>
    </rPh>
    <rPh sb="3" eb="4">
      <t>ギ</t>
    </rPh>
    <phoneticPr fontId="3"/>
  </si>
  <si>
    <t>鵜 ノ木団地 　Ａ棟Ｂ棟</t>
    <rPh sb="0" eb="1">
      <t>ウ</t>
    </rPh>
    <rPh sb="3" eb="4">
      <t>キ</t>
    </rPh>
    <rPh sb="4" eb="5">
      <t>ダン</t>
    </rPh>
    <rPh sb="5" eb="6">
      <t>チ</t>
    </rPh>
    <rPh sb="9" eb="10">
      <t>トウ</t>
    </rPh>
    <phoneticPr fontId="4"/>
  </si>
  <si>
    <t xml:space="preserve"> 平２６・２８</t>
    <rPh sb="1" eb="2">
      <t>ヒラ</t>
    </rPh>
    <phoneticPr fontId="4"/>
  </si>
  <si>
    <t>単位 ： ㎡</t>
    <rPh sb="0" eb="2">
      <t>タンイ</t>
    </rPh>
    <phoneticPr fontId="4"/>
  </si>
  <si>
    <t>－</t>
    <phoneticPr fontId="3"/>
  </si>
  <si>
    <t>都市緑地</t>
    <rPh sb="0" eb="2">
      <t>トシ</t>
    </rPh>
    <rPh sb="2" eb="4">
      <t>リョクチ</t>
    </rPh>
    <phoneticPr fontId="4"/>
  </si>
  <si>
    <t>　入間川小学校跡地公園</t>
    <rPh sb="1" eb="3">
      <t>イルマ</t>
    </rPh>
    <rPh sb="3" eb="4">
      <t>ガワ</t>
    </rPh>
    <rPh sb="4" eb="7">
      <t>ショウガッコウ</t>
    </rPh>
    <rPh sb="7" eb="9">
      <t>アトチ</t>
    </rPh>
    <rPh sb="9" eb="11">
      <t>コウエン</t>
    </rPh>
    <phoneticPr fontId="4"/>
  </si>
  <si>
    <t>２５</t>
  </si>
  <si>
    <t>３０</t>
    <phoneticPr fontId="3"/>
  </si>
  <si>
    <t>　　　　　　　　　　　　平成３０年１０月１日現在</t>
    <rPh sb="12" eb="14">
      <t>ヘイセイ</t>
    </rPh>
    <rPh sb="16" eb="17">
      <t>ネン</t>
    </rPh>
    <rPh sb="19" eb="20">
      <t>ガツ</t>
    </rPh>
    <rPh sb="21" eb="22">
      <t>ニチ</t>
    </rPh>
    <rPh sb="22" eb="24">
      <t>ゲンザイ</t>
    </rPh>
    <phoneticPr fontId="4"/>
  </si>
  <si>
    <t>　　　　平成３０年１０月1日現在</t>
    <rPh sb="4" eb="6">
      <t>ヘイセイ</t>
    </rPh>
    <rPh sb="8" eb="9">
      <t>ネン</t>
    </rPh>
    <rPh sb="11" eb="12">
      <t>ガツ</t>
    </rPh>
    <rPh sb="13" eb="14">
      <t>ニチ</t>
    </rPh>
    <rPh sb="14" eb="16">
      <t>ゲンザイ</t>
    </rPh>
    <phoneticPr fontId="4"/>
  </si>
  <si>
    <t>-</t>
  </si>
  <si>
    <t>　 　平成２３年～２７年</t>
    <rPh sb="3" eb="5">
      <t>ヘイセイ</t>
    </rPh>
    <rPh sb="7" eb="8">
      <t>ネン</t>
    </rPh>
    <rPh sb="11" eb="12">
      <t>ネン</t>
    </rPh>
    <phoneticPr fontId="4"/>
  </si>
  <si>
    <t xml:space="preserve"> 　　平成１３年～２２年</t>
    <rPh sb="3" eb="5">
      <t>ヘイセイ</t>
    </rPh>
    <rPh sb="7" eb="8">
      <t>ネン</t>
    </rPh>
    <rPh sb="11" eb="12">
      <t>ネン</t>
    </rPh>
    <phoneticPr fontId="4"/>
  </si>
  <si>
    <t>　 　平成２８年～３０年９月</t>
    <rPh sb="3" eb="5">
      <t>ヘイセイ</t>
    </rPh>
    <rPh sb="7" eb="8">
      <t>ネン</t>
    </rPh>
    <rPh sb="11" eb="12">
      <t>ネン</t>
    </rPh>
    <rPh sb="13" eb="14">
      <t>ガツ</t>
    </rPh>
    <phoneticPr fontId="4"/>
  </si>
  <si>
    <t>一戸建て</t>
    <rPh sb="0" eb="2">
      <t>イッコ</t>
    </rPh>
    <rPh sb="2" eb="3">
      <t>ダ</t>
    </rPh>
    <phoneticPr fontId="3"/>
  </si>
  <si>
    <t>長屋建</t>
    <rPh sb="0" eb="2">
      <t>ナガヤ</t>
    </rPh>
    <rPh sb="2" eb="3">
      <t>ダ</t>
    </rPh>
    <phoneticPr fontId="3"/>
  </si>
  <si>
    <t>共同住宅</t>
    <rPh sb="0" eb="2">
      <t>キョウドウ</t>
    </rPh>
    <rPh sb="2" eb="4">
      <t>ジュウタク</t>
    </rPh>
    <phoneticPr fontId="3"/>
  </si>
  <si>
    <t>　　　１階建</t>
    <rPh sb="4" eb="6">
      <t>カイダ</t>
    </rPh>
    <phoneticPr fontId="3"/>
  </si>
  <si>
    <t>　　　２階建</t>
    <rPh sb="4" eb="6">
      <t>カイダテ</t>
    </rPh>
    <phoneticPr fontId="3"/>
  </si>
  <si>
    <t>　　　３～５階建</t>
    <rPh sb="6" eb="8">
      <t>カイダテ</t>
    </rPh>
    <phoneticPr fontId="3"/>
  </si>
  <si>
    <t>　　　６～１０階建</t>
    <rPh sb="7" eb="9">
      <t>カイダテ</t>
    </rPh>
    <phoneticPr fontId="3"/>
  </si>
  <si>
    <t>　　　１１階建以上</t>
    <rPh sb="5" eb="9">
      <t>カイダテイジョウ</t>
    </rPh>
    <phoneticPr fontId="3"/>
  </si>
  <si>
    <t>　　　２階建以上</t>
    <rPh sb="4" eb="6">
      <t>カイダ</t>
    </rPh>
    <rPh sb="6" eb="8">
      <t>イジョウ</t>
    </rPh>
    <phoneticPr fontId="3"/>
  </si>
  <si>
    <t>総数</t>
    <rPh sb="0" eb="2">
      <t>ソウスウ</t>
    </rPh>
    <phoneticPr fontId="3"/>
  </si>
  <si>
    <t>木造</t>
    <rPh sb="0" eb="2">
      <t>モクゾウ</t>
    </rPh>
    <phoneticPr fontId="3"/>
  </si>
  <si>
    <t>防火木造</t>
    <rPh sb="0" eb="2">
      <t>ボウカ</t>
    </rPh>
    <rPh sb="2" eb="4">
      <t>モクゾウ</t>
    </rPh>
    <phoneticPr fontId="3"/>
  </si>
  <si>
    <t>鉄筋・鉄骨
コンクリート造</t>
    <rPh sb="0" eb="2">
      <t>テッキン</t>
    </rPh>
    <rPh sb="3" eb="5">
      <t>テッコツ</t>
    </rPh>
    <rPh sb="12" eb="13">
      <t>ゾウ</t>
    </rPh>
    <phoneticPr fontId="3"/>
  </si>
  <si>
    <t>鉄骨造</t>
    <rPh sb="0" eb="2">
      <t>テッコツ</t>
    </rPh>
    <rPh sb="2" eb="3">
      <t>ツク</t>
    </rPh>
    <phoneticPr fontId="3"/>
  </si>
  <si>
    <t>その他</t>
    <rPh sb="2" eb="3">
      <t>タ</t>
    </rPh>
    <phoneticPr fontId="3"/>
  </si>
  <si>
    <t xml:space="preserve"> ※標本調査による推定値のため、個々の数字の合計が必ずしも総数とは一致しない。</t>
    <rPh sb="2" eb="4">
      <t>ヒョウホン</t>
    </rPh>
    <rPh sb="4" eb="6">
      <t>チョウサ</t>
    </rPh>
    <rPh sb="9" eb="12">
      <t>スイテイチ</t>
    </rPh>
    <rPh sb="16" eb="18">
      <t>ココ</t>
    </rPh>
    <rPh sb="19" eb="21">
      <t>スウジ</t>
    </rPh>
    <rPh sb="22" eb="24">
      <t>ゴウケイ</t>
    </rPh>
    <rPh sb="25" eb="26">
      <t>カナラ</t>
    </rPh>
    <rPh sb="29" eb="31">
      <t>ソウスウ</t>
    </rPh>
    <rPh sb="33" eb="35">
      <t>イッチ</t>
    </rPh>
    <phoneticPr fontId="4"/>
  </si>
  <si>
    <t>令和２年４月１日現在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phoneticPr fontId="4"/>
  </si>
  <si>
    <t xml:space="preserve"> 昭３９</t>
    <rPh sb="1" eb="2">
      <t>ショウワ</t>
    </rPh>
    <phoneticPr fontId="4"/>
  </si>
  <si>
    <t>３２</t>
    <phoneticPr fontId="4"/>
  </si>
  <si>
    <t>５０</t>
    <phoneticPr fontId="4"/>
  </si>
  <si>
    <t>１６</t>
    <phoneticPr fontId="4"/>
  </si>
  <si>
    <t>８０</t>
    <phoneticPr fontId="4"/>
  </si>
  <si>
    <t>※戸数は政策空家6戸を含む</t>
    <rPh sb="1" eb="3">
      <t>コスウ</t>
    </rPh>
    <rPh sb="4" eb="6">
      <t>セイサク</t>
    </rPh>
    <rPh sb="6" eb="8">
      <t>アキヤ</t>
    </rPh>
    <rPh sb="9" eb="10">
      <t>コ</t>
    </rPh>
    <rPh sb="11" eb="12">
      <t>フク</t>
    </rPh>
    <phoneticPr fontId="3"/>
  </si>
  <si>
    <t>※管理戸数　：　１７団地　813戸（住宅を管理している団地を記入。）</t>
    <rPh sb="1" eb="3">
      <t>カンリ</t>
    </rPh>
    <rPh sb="3" eb="5">
      <t>コスウ</t>
    </rPh>
    <rPh sb="10" eb="12">
      <t>ダンチ</t>
    </rPh>
    <rPh sb="16" eb="17">
      <t>コ</t>
    </rPh>
    <phoneticPr fontId="4"/>
  </si>
  <si>
    <t>６</t>
    <phoneticPr fontId="3"/>
  </si>
  <si>
    <t>４０</t>
    <phoneticPr fontId="4"/>
  </si>
  <si>
    <t>３２</t>
    <phoneticPr fontId="4"/>
  </si>
  <si>
    <t>４０</t>
    <phoneticPr fontId="4"/>
  </si>
  <si>
    <t>３６</t>
    <phoneticPr fontId="4"/>
  </si>
  <si>
    <t>８０</t>
    <phoneticPr fontId="4"/>
  </si>
  <si>
    <t>１２</t>
    <phoneticPr fontId="4"/>
  </si>
  <si>
    <t>１１０</t>
    <phoneticPr fontId="4"/>
  </si>
  <si>
    <t>２６</t>
    <phoneticPr fontId="4"/>
  </si>
  <si>
    <t xml:space="preserve"> 中層耐火構造５階建</t>
    <phoneticPr fontId="4"/>
  </si>
  <si>
    <t>１５６</t>
    <phoneticPr fontId="3"/>
  </si>
  <si>
    <t>　　平成　２９</t>
    <rPh sb="2" eb="3">
      <t>ヒラ</t>
    </rPh>
    <rPh sb="3" eb="4">
      <t>シゲル</t>
    </rPh>
    <phoneticPr fontId="4"/>
  </si>
  <si>
    <t>(49)</t>
  </si>
  <si>
    <t>(7)</t>
  </si>
  <si>
    <t>(42)</t>
  </si>
  <si>
    <t>　　　　　  ３０</t>
    <phoneticPr fontId="4"/>
  </si>
  <si>
    <t>(38)</t>
    <phoneticPr fontId="3"/>
  </si>
  <si>
    <t>(0)</t>
    <phoneticPr fontId="3"/>
  </si>
  <si>
    <t>(38)</t>
    <phoneticPr fontId="3"/>
  </si>
  <si>
    <t>　　令和　 元</t>
    <rPh sb="2" eb="4">
      <t>レイワ</t>
    </rPh>
    <rPh sb="6" eb="7">
      <t>ガン</t>
    </rPh>
    <phoneticPr fontId="4"/>
  </si>
  <si>
    <t>(43)</t>
    <phoneticPr fontId="3"/>
  </si>
  <si>
    <t>(1)</t>
    <phoneticPr fontId="3"/>
  </si>
  <si>
    <t>(42)</t>
    <phoneticPr fontId="3"/>
  </si>
  <si>
    <t xml:space="preserve"> ※１） 計画通知は含まない。    </t>
    <phoneticPr fontId="3"/>
  </si>
  <si>
    <t xml:space="preserve">    ２）(    )内は計画変更件数で外数。</t>
    <phoneticPr fontId="3"/>
  </si>
  <si>
    <t xml:space="preserve">   市処分の建築物、工作物、
　 建築設備　　　　　</t>
    <rPh sb="3" eb="4">
      <t>シ</t>
    </rPh>
    <rPh sb="4" eb="6">
      <t>ショブン</t>
    </rPh>
    <rPh sb="7" eb="9">
      <t>ケンチク</t>
    </rPh>
    <rPh sb="9" eb="10">
      <t>ブツ</t>
    </rPh>
    <rPh sb="11" eb="14">
      <t>コウサクブツ</t>
    </rPh>
    <rPh sb="18" eb="20">
      <t>ケンチク</t>
    </rPh>
    <rPh sb="20" eb="22">
      <t>セツビ</t>
    </rPh>
    <phoneticPr fontId="4"/>
  </si>
  <si>
    <t>単位 ：ｍ</t>
    <rPh sb="0" eb="2">
      <t>タンイ</t>
    </rPh>
    <phoneticPr fontId="4"/>
  </si>
  <si>
    <t>令和２年４月１日現在</t>
    <rPh sb="0" eb="2">
      <t>レイワ</t>
    </rPh>
    <rPh sb="3" eb="4">
      <t>ネン</t>
    </rPh>
    <rPh sb="4" eb="5">
      <t>ヘイネン</t>
    </rPh>
    <rPh sb="5" eb="6">
      <t>ガツ</t>
    </rPh>
    <rPh sb="7" eb="8">
      <t>ニチゲン</t>
    </rPh>
    <rPh sb="8" eb="10">
      <t>ゲンザイ</t>
    </rPh>
    <phoneticPr fontId="4"/>
  </si>
  <si>
    <t>路線数
（本）</t>
    <rPh sb="0" eb="2">
      <t>ロセン</t>
    </rPh>
    <rPh sb="2" eb="3">
      <t>スウ</t>
    </rPh>
    <rPh sb="5" eb="6">
      <t>ホン</t>
    </rPh>
    <phoneticPr fontId="4"/>
  </si>
  <si>
    <t>※単位未満を四捨五入したため、内訳の値は計と必ずしも一致しない。</t>
    <phoneticPr fontId="3"/>
  </si>
  <si>
    <t>※令和元年度道路台帳整備業務委託成果による数値。</t>
    <rPh sb="1" eb="3">
      <t>レイワ</t>
    </rPh>
    <rPh sb="3" eb="5">
      <t>ガンネン</t>
    </rPh>
    <rPh sb="5" eb="6">
      <t>ド</t>
    </rPh>
    <rPh sb="6" eb="8">
      <t>ドウロ</t>
    </rPh>
    <rPh sb="8" eb="10">
      <t>ダイチョウ</t>
    </rPh>
    <rPh sb="10" eb="12">
      <t>セイビ</t>
    </rPh>
    <rPh sb="12" eb="14">
      <t>ギョウム</t>
    </rPh>
    <rPh sb="14" eb="16">
      <t>イタク</t>
    </rPh>
    <rPh sb="16" eb="18">
      <t>セイカ</t>
    </rPh>
    <rPh sb="21" eb="23">
      <t>スウチ</t>
    </rPh>
    <phoneticPr fontId="3"/>
  </si>
  <si>
    <t xml:space="preserve">   平成　３０</t>
  </si>
  <si>
    <t>　　　　　 ３１</t>
  </si>
  <si>
    <t xml:space="preserve"> 　令和　　２</t>
    <rPh sb="2" eb="4">
      <t>レイワ</t>
    </rPh>
    <phoneticPr fontId="4"/>
  </si>
  <si>
    <t>令和２年４月１日現在</t>
    <rPh sb="0" eb="2">
      <t>レイワ</t>
    </rPh>
    <rPh sb="3" eb="4">
      <t>ネン</t>
    </rPh>
    <rPh sb="4" eb="5">
      <t>ヘイネン</t>
    </rPh>
    <rPh sb="5" eb="6">
      <t>ツキ</t>
    </rPh>
    <rPh sb="7" eb="8">
      <t>ヒ</t>
    </rPh>
    <rPh sb="8" eb="10">
      <t>ゲンザイ</t>
    </rPh>
    <phoneticPr fontId="3"/>
  </si>
  <si>
    <t>　平成  ３０</t>
    <rPh sb="1" eb="3">
      <t>ヘイセイ</t>
    </rPh>
    <phoneticPr fontId="4"/>
  </si>
  <si>
    <t>　令和   元</t>
    <rPh sb="1" eb="3">
      <t>レイワ</t>
    </rPh>
    <rPh sb="6" eb="7">
      <t>ガン</t>
    </rPh>
    <phoneticPr fontId="4"/>
  </si>
  <si>
    <t>　　　　  　２</t>
    <phoneticPr fontId="4"/>
  </si>
  <si>
    <t>－</t>
    <phoneticPr fontId="3"/>
  </si>
  <si>
    <t>－</t>
    <phoneticPr fontId="3"/>
  </si>
  <si>
    <t>－</t>
    <phoneticPr fontId="3"/>
  </si>
  <si>
    <t>－</t>
    <phoneticPr fontId="3"/>
  </si>
  <si>
    <t>－</t>
    <phoneticPr fontId="3"/>
  </si>
  <si>
    <t>－</t>
    <phoneticPr fontId="3"/>
  </si>
  <si>
    <t>　　　　　 7　公園数・面積</t>
    <rPh sb="8" eb="10">
      <t>コウエン</t>
    </rPh>
    <rPh sb="10" eb="11">
      <t>カズ</t>
    </rPh>
    <rPh sb="12" eb="14">
      <t>メンセキ</t>
    </rPh>
    <phoneticPr fontId="4"/>
  </si>
  <si>
    <t>　入 間 川 第 １３ 公 園</t>
    <rPh sb="1" eb="2">
      <t>ニュウ</t>
    </rPh>
    <rPh sb="3" eb="4">
      <t>アイダ</t>
    </rPh>
    <rPh sb="5" eb="6">
      <t>ガワ</t>
    </rPh>
    <rPh sb="7" eb="8">
      <t>ダイ</t>
    </rPh>
    <rPh sb="12" eb="13">
      <t>コウ</t>
    </rPh>
    <rPh sb="14" eb="15">
      <t>エン</t>
    </rPh>
    <phoneticPr fontId="3"/>
  </si>
  <si>
    <t>入間川4－３，８０３－５</t>
    <rPh sb="0" eb="2">
      <t>イルマ</t>
    </rPh>
    <rPh sb="2" eb="3">
      <t>ガワ</t>
    </rPh>
    <phoneticPr fontId="3"/>
  </si>
  <si>
    <t>　入 間 川 １ 丁 目 緑 地</t>
    <rPh sb="1" eb="2">
      <t>ニュウ</t>
    </rPh>
    <rPh sb="3" eb="4">
      <t>アイダ</t>
    </rPh>
    <rPh sb="5" eb="6">
      <t>ガワ</t>
    </rPh>
    <rPh sb="9" eb="10">
      <t>チョウ</t>
    </rPh>
    <rPh sb="11" eb="12">
      <t>メ</t>
    </rPh>
    <rPh sb="13" eb="14">
      <t>ミドリ</t>
    </rPh>
    <rPh sb="15" eb="16">
      <t>チ</t>
    </rPh>
    <phoneticPr fontId="3"/>
  </si>
  <si>
    <t>入間川１－３，４４２－３６</t>
    <rPh sb="0" eb="2">
      <t>イルマ</t>
    </rPh>
    <rPh sb="2" eb="3">
      <t>ガワ</t>
    </rPh>
    <phoneticPr fontId="3"/>
  </si>
  <si>
    <t>　富 士 塚 公 園</t>
    <rPh sb="1" eb="2">
      <t>トミ</t>
    </rPh>
    <rPh sb="3" eb="4">
      <t>シ</t>
    </rPh>
    <rPh sb="5" eb="6">
      <t>ツカ</t>
    </rPh>
    <rPh sb="7" eb="8">
      <t>コウ</t>
    </rPh>
    <rPh sb="9" eb="10">
      <t>エン</t>
    </rPh>
    <phoneticPr fontId="3"/>
  </si>
  <si>
    <t>柏原３３７－２３</t>
    <rPh sb="0" eb="2">
      <t>カシワバラ</t>
    </rPh>
    <phoneticPr fontId="3"/>
  </si>
  <si>
    <t>　砂 間 東 公 園</t>
    <rPh sb="1" eb="2">
      <t>スナ</t>
    </rPh>
    <rPh sb="3" eb="4">
      <t>マ</t>
    </rPh>
    <rPh sb="5" eb="6">
      <t>ヒガシ</t>
    </rPh>
    <rPh sb="7" eb="8">
      <t>コウ</t>
    </rPh>
    <rPh sb="9" eb="10">
      <t>エン</t>
    </rPh>
    <phoneticPr fontId="3"/>
  </si>
  <si>
    <t>柏原３１６１ー９</t>
    <rPh sb="0" eb="2">
      <t>カシワバラ</t>
    </rPh>
    <phoneticPr fontId="3"/>
  </si>
  <si>
    <t xml:space="preserve">  石 原 公 園</t>
    <rPh sb="2" eb="3">
      <t>イシ</t>
    </rPh>
    <rPh sb="4" eb="5">
      <t>ハラ</t>
    </rPh>
    <rPh sb="6" eb="7">
      <t>コウ</t>
    </rPh>
    <rPh sb="8" eb="9">
      <t>エン</t>
    </rPh>
    <phoneticPr fontId="3"/>
  </si>
  <si>
    <t>柏原３１１６－３２</t>
    <rPh sb="0" eb="2">
      <t>カシワバラ</t>
    </rPh>
    <phoneticPr fontId="3"/>
  </si>
  <si>
    <t>　下 河 内 中 公 園</t>
    <rPh sb="1" eb="2">
      <t>シタ</t>
    </rPh>
    <rPh sb="3" eb="4">
      <t>カワ</t>
    </rPh>
    <rPh sb="5" eb="6">
      <t>ウチ</t>
    </rPh>
    <rPh sb="7" eb="8">
      <t>ナカ</t>
    </rPh>
    <rPh sb="9" eb="10">
      <t>コウ</t>
    </rPh>
    <rPh sb="11" eb="12">
      <t>エン</t>
    </rPh>
    <phoneticPr fontId="3"/>
  </si>
  <si>
    <t>柏原３４８４－２５</t>
    <rPh sb="0" eb="2">
      <t>カシワバラ</t>
    </rPh>
    <phoneticPr fontId="3"/>
  </si>
  <si>
    <t xml:space="preserve">  下 川 原 公 園</t>
    <rPh sb="2" eb="3">
      <t>シタ</t>
    </rPh>
    <rPh sb="4" eb="5">
      <t>カワ</t>
    </rPh>
    <rPh sb="6" eb="7">
      <t>ハラ</t>
    </rPh>
    <rPh sb="8" eb="9">
      <t>コウ</t>
    </rPh>
    <rPh sb="10" eb="11">
      <t>エン</t>
    </rPh>
    <phoneticPr fontId="3"/>
  </si>
  <si>
    <t>柏原３３８５－３</t>
    <rPh sb="0" eb="2">
      <t>カシワバラ</t>
    </rPh>
    <phoneticPr fontId="3"/>
  </si>
  <si>
    <t xml:space="preserve">  笹 井 向 田 公 園</t>
    <rPh sb="2" eb="3">
      <t>ササ</t>
    </rPh>
    <rPh sb="4" eb="5">
      <t>イ</t>
    </rPh>
    <rPh sb="6" eb="7">
      <t>ムカイ</t>
    </rPh>
    <rPh sb="8" eb="9">
      <t>タ</t>
    </rPh>
    <rPh sb="10" eb="11">
      <t>コウ</t>
    </rPh>
    <rPh sb="12" eb="13">
      <t>エン</t>
    </rPh>
    <phoneticPr fontId="3"/>
  </si>
  <si>
    <t>笹井１－２１３－２２</t>
    <rPh sb="0" eb="2">
      <t>ササイ</t>
    </rPh>
    <phoneticPr fontId="3"/>
  </si>
  <si>
    <t xml:space="preserve">  霞 ヶ 丘 公 園</t>
    <rPh sb="2" eb="3">
      <t>カスミ</t>
    </rPh>
    <rPh sb="6" eb="7">
      <t>オカ</t>
    </rPh>
    <rPh sb="8" eb="9">
      <t>コウ</t>
    </rPh>
    <rPh sb="10" eb="11">
      <t>エン</t>
    </rPh>
    <phoneticPr fontId="3"/>
  </si>
  <si>
    <t>広瀬台１－６７－１</t>
    <rPh sb="0" eb="2">
      <t>ヒロセ</t>
    </rPh>
    <rPh sb="2" eb="3">
      <t>ダイ</t>
    </rPh>
    <phoneticPr fontId="3"/>
  </si>
  <si>
    <t xml:space="preserve">  広 瀬 台 東 中 原 公 園</t>
    <rPh sb="2" eb="3">
      <t>ヒロ</t>
    </rPh>
    <rPh sb="4" eb="5">
      <t>セ</t>
    </rPh>
    <rPh sb="6" eb="7">
      <t>ダイ</t>
    </rPh>
    <rPh sb="8" eb="9">
      <t>ヒガシ</t>
    </rPh>
    <rPh sb="10" eb="11">
      <t>ナカ</t>
    </rPh>
    <rPh sb="12" eb="13">
      <t>ハラ</t>
    </rPh>
    <rPh sb="14" eb="15">
      <t>コウ</t>
    </rPh>
    <rPh sb="16" eb="17">
      <t>エン</t>
    </rPh>
    <phoneticPr fontId="3"/>
  </si>
  <si>
    <t>広瀬台１－４２</t>
    <rPh sb="0" eb="2">
      <t>ヒロセ</t>
    </rPh>
    <rPh sb="2" eb="3">
      <t>ダイ</t>
    </rPh>
    <phoneticPr fontId="3"/>
  </si>
  <si>
    <t xml:space="preserve">  広 瀬 台 西 中 原 公 園</t>
    <rPh sb="2" eb="3">
      <t>ヒロ</t>
    </rPh>
    <rPh sb="4" eb="5">
      <t>セ</t>
    </rPh>
    <rPh sb="6" eb="7">
      <t>ダイ</t>
    </rPh>
    <rPh sb="8" eb="9">
      <t>ニシ</t>
    </rPh>
    <rPh sb="10" eb="11">
      <t>ナカ</t>
    </rPh>
    <rPh sb="12" eb="13">
      <t>ハラ</t>
    </rPh>
    <rPh sb="14" eb="15">
      <t>コウ</t>
    </rPh>
    <rPh sb="16" eb="17">
      <t>エン</t>
    </rPh>
    <phoneticPr fontId="3"/>
  </si>
  <si>
    <t xml:space="preserve">  狭 山 稲 荷 山 公 園</t>
    <rPh sb="2" eb="3">
      <t>キョウ</t>
    </rPh>
    <rPh sb="4" eb="5">
      <t>ヤマ</t>
    </rPh>
    <rPh sb="6" eb="7">
      <t>イネ</t>
    </rPh>
    <rPh sb="8" eb="9">
      <t>ニ</t>
    </rPh>
    <rPh sb="10" eb="11">
      <t>ヤマ</t>
    </rPh>
    <rPh sb="12" eb="13">
      <t>コウ</t>
    </rPh>
    <rPh sb="14" eb="15">
      <t>エン</t>
    </rPh>
    <phoneticPr fontId="3"/>
  </si>
  <si>
    <t>稲荷山１－１８－３</t>
    <rPh sb="0" eb="3">
      <t>イナリヤマ</t>
    </rPh>
    <phoneticPr fontId="3"/>
  </si>
  <si>
    <t xml:space="preserve">  金 井 公 園</t>
    <rPh sb="2" eb="3">
      <t>キン</t>
    </rPh>
    <rPh sb="4" eb="5">
      <t>イ</t>
    </rPh>
    <rPh sb="6" eb="7">
      <t>コウ</t>
    </rPh>
    <rPh sb="8" eb="9">
      <t>エン</t>
    </rPh>
    <phoneticPr fontId="3"/>
  </si>
  <si>
    <t>笹井２－４２５－３０</t>
    <rPh sb="0" eb="2">
      <t>ササイ</t>
    </rPh>
    <phoneticPr fontId="3"/>
  </si>
  <si>
    <t xml:space="preserve">  入 間 野 公 園</t>
    <rPh sb="2" eb="3">
      <t>ニュウ</t>
    </rPh>
    <rPh sb="4" eb="5">
      <t>アイダ</t>
    </rPh>
    <rPh sb="6" eb="7">
      <t>ノ</t>
    </rPh>
    <rPh sb="8" eb="9">
      <t>コウ</t>
    </rPh>
    <rPh sb="10" eb="11">
      <t>エン</t>
    </rPh>
    <phoneticPr fontId="3"/>
  </si>
  <si>
    <t>北入曽９３６－２８</t>
    <rPh sb="0" eb="3">
      <t>キタイリソ</t>
    </rPh>
    <phoneticPr fontId="3"/>
  </si>
  <si>
    <t xml:space="preserve">  祇 園 公 園</t>
    <rPh sb="2" eb="3">
      <t>シ</t>
    </rPh>
    <rPh sb="4" eb="5">
      <t>エン</t>
    </rPh>
    <rPh sb="6" eb="7">
      <t>コウ</t>
    </rPh>
    <rPh sb="8" eb="9">
      <t>エン</t>
    </rPh>
    <phoneticPr fontId="3"/>
  </si>
  <si>
    <t>祗園１３８</t>
    <rPh sb="0" eb="2">
      <t>ギオン</t>
    </rPh>
    <phoneticPr fontId="3"/>
  </si>
  <si>
    <t xml:space="preserve">  下 窪 公 園</t>
    <rPh sb="2" eb="3">
      <t>シタ</t>
    </rPh>
    <rPh sb="4" eb="5">
      <t>クボ</t>
    </rPh>
    <rPh sb="6" eb="7">
      <t>コウ</t>
    </rPh>
    <rPh sb="8" eb="9">
      <t>エン</t>
    </rPh>
    <phoneticPr fontId="3"/>
  </si>
  <si>
    <t>祗園４４４</t>
    <rPh sb="0" eb="2">
      <t>ギオン</t>
    </rPh>
    <phoneticPr fontId="3"/>
  </si>
  <si>
    <t xml:space="preserve">  柏 原 六 区 公 園</t>
    <rPh sb="2" eb="3">
      <t>カシワ</t>
    </rPh>
    <rPh sb="4" eb="5">
      <t>ハラ</t>
    </rPh>
    <rPh sb="6" eb="7">
      <t>ロク</t>
    </rPh>
    <rPh sb="8" eb="9">
      <t>ク</t>
    </rPh>
    <rPh sb="10" eb="11">
      <t>コウ</t>
    </rPh>
    <rPh sb="12" eb="13">
      <t>エン</t>
    </rPh>
    <phoneticPr fontId="3"/>
  </si>
  <si>
    <t>柏原１１７－５</t>
    <rPh sb="0" eb="2">
      <t>カシワバラ</t>
    </rPh>
    <phoneticPr fontId="3"/>
  </si>
  <si>
    <t>街　　区</t>
    <rPh sb="0" eb="1">
      <t>マチ</t>
    </rPh>
    <rPh sb="3" eb="4">
      <t>ク</t>
    </rPh>
    <phoneticPr fontId="3"/>
  </si>
  <si>
    <t>　月 見 野 第 ２ 公 園</t>
    <phoneticPr fontId="4"/>
  </si>
  <si>
    <t>広瀬台１－３４</t>
    <phoneticPr fontId="3"/>
  </si>
  <si>
    <t>開設面積</t>
    <rPh sb="0" eb="2">
      <t>カイセツ</t>
    </rPh>
    <rPh sb="2" eb="4">
      <t>メンセキ</t>
    </rPh>
    <phoneticPr fontId="4"/>
  </si>
  <si>
    <t>47か所</t>
    <rPh sb="3" eb="4">
      <t>ショ</t>
    </rPh>
    <phoneticPr fontId="4"/>
  </si>
  <si>
    <t>※四捨五入したため、合計と内訳の数値が一致していません。</t>
    <rPh sb="1" eb="5">
      <t>シシャゴニュウ</t>
    </rPh>
    <rPh sb="10" eb="12">
      <t>ゴウケイ</t>
    </rPh>
    <rPh sb="13" eb="15">
      <t>ウチワケ</t>
    </rPh>
    <rPh sb="16" eb="18">
      <t>スウチ</t>
    </rPh>
    <rPh sb="19" eb="21">
      <t>イッチ</t>
    </rPh>
    <phoneticPr fontId="3"/>
  </si>
  <si>
    <t>　　　　　８　都市公園の状況</t>
    <rPh sb="7" eb="9">
      <t>トシ</t>
    </rPh>
    <rPh sb="9" eb="10">
      <t>コウ</t>
    </rPh>
    <rPh sb="10" eb="11">
      <t>エン</t>
    </rPh>
    <rPh sb="12" eb="14">
      <t>ジョウキョウ</t>
    </rPh>
    <phoneticPr fontId="4"/>
  </si>
  <si>
    <r>
      <t>　　　　　９　市道路状況</t>
    </r>
    <r>
      <rPr>
        <b/>
        <sz val="20"/>
        <color rgb="FF0000FF"/>
        <rFont val="HGPｺﾞｼｯｸM"/>
        <family val="3"/>
        <charset val="128"/>
      </rPr>
      <t/>
    </r>
    <rPh sb="7" eb="9">
      <t>シドウ</t>
    </rPh>
    <rPh sb="9" eb="10">
      <t>ロ</t>
    </rPh>
    <rPh sb="10" eb="12">
      <t>ジョウキョウ</t>
    </rPh>
    <phoneticPr fontId="4"/>
  </si>
  <si>
    <t>　　　　　１０　市内国道・県道道路状況</t>
    <rPh sb="8" eb="12">
      <t>シナイコクドウ</t>
    </rPh>
    <rPh sb="13" eb="14">
      <t>ケン</t>
    </rPh>
    <rPh sb="14" eb="15">
      <t>ミチ</t>
    </rPh>
    <rPh sb="15" eb="17">
      <t>ドウドウロ</t>
    </rPh>
    <rPh sb="17" eb="19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</si>
</sst>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_ "/>
    <numFmt numFmtId="177" formatCode="#,##0_);[Red]\(#,##0\)"/>
    <numFmt numFmtId="178" formatCode="0_ "/>
    <numFmt numFmtId="179" formatCode="0.0_ "/>
    <numFmt numFmtId="180" formatCode="#,##0.0_ "/>
    <numFmt numFmtId="181" formatCode="0.00_ "/>
    <numFmt numFmtId="182" formatCode="0.00_);[Red]\(0.00\)"/>
    <numFmt numFmtId="183" formatCode="#,##0.00_ "/>
    <numFmt numFmtId="184" formatCode="#,##0_ ;[Red]\-#,##0\ "/>
    <numFmt numFmtId="185" formatCode="#,##0.0_);[Red]\(#,##0.0\)"/>
  </numFmts>
  <fonts count="2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20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8"/>
      <color theme="10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20"/>
      <color rgb="FF0000FF"/>
      <name val="HGPｺﾞｼｯｸM"/>
      <family val="3"/>
      <charset val="128"/>
    </font>
    <font>
      <sz val="11"/>
      <color theme="1"/>
      <name val="ＭＳ Ｐ明朝"/>
      <family val="1"/>
      <charset val="128"/>
    </font>
    <font>
      <sz val="11"/>
      <color rgb="FFFF0000"/>
      <name val="HGPｺﾞｼｯｸM"/>
      <family val="3"/>
      <charset val="128"/>
    </font>
    <font>
      <sz val="8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</cellStyleXfs>
  <cellXfs count="327">
    <xf numFmtId="0" fontId="0" fillId="0" borderId="0" xfId="0">
      <alignment vertical="center"/>
    </xf>
    <xf numFmtId="0" fontId="5" fillId="0" borderId="0" xfId="1" applyFont="1"/>
    <xf numFmtId="0" fontId="5" fillId="0" borderId="0" xfId="1" applyFont="1" applyBorder="1"/>
    <xf numFmtId="0" fontId="6" fillId="0" borderId="0" xfId="1" applyFont="1" applyBorder="1" applyAlignment="1">
      <alignment vertical="center"/>
    </xf>
    <xf numFmtId="0" fontId="6" fillId="0" borderId="0" xfId="1" applyFont="1" applyBorder="1" applyAlignment="1"/>
    <xf numFmtId="0" fontId="6" fillId="0" borderId="0" xfId="1" applyFont="1" applyBorder="1"/>
    <xf numFmtId="0" fontId="6" fillId="0" borderId="0" xfId="1" applyFont="1"/>
    <xf numFmtId="0" fontId="5" fillId="0" borderId="0" xfId="1" applyFont="1" applyAlignment="1">
      <alignment horizontal="right"/>
    </xf>
    <xf numFmtId="38" fontId="5" fillId="0" borderId="0" xfId="2" applyFont="1"/>
    <xf numFmtId="0" fontId="5" fillId="0" borderId="0" xfId="1" applyFont="1" applyBorder="1" applyAlignment="1"/>
    <xf numFmtId="0" fontId="8" fillId="0" borderId="0" xfId="1" applyFont="1" applyBorder="1"/>
    <xf numFmtId="0" fontId="8" fillId="0" borderId="0" xfId="1" applyFont="1" applyBorder="1" applyAlignment="1">
      <alignment horizontal="center"/>
    </xf>
    <xf numFmtId="0" fontId="9" fillId="0" borderId="0" xfId="1" applyFont="1" applyBorder="1" applyAlignment="1"/>
    <xf numFmtId="38" fontId="5" fillId="0" borderId="0" xfId="2" applyFont="1" applyBorder="1"/>
    <xf numFmtId="38" fontId="6" fillId="0" borderId="0" xfId="2" applyFont="1" applyBorder="1" applyAlignment="1">
      <alignment horizontal="right"/>
    </xf>
    <xf numFmtId="0" fontId="6" fillId="0" borderId="0" xfId="1" applyFont="1" applyBorder="1" applyAlignment="1">
      <alignment wrapText="1"/>
    </xf>
    <xf numFmtId="38" fontId="6" fillId="0" borderId="0" xfId="2" applyFont="1" applyBorder="1" applyAlignment="1"/>
    <xf numFmtId="0" fontId="6" fillId="0" borderId="0" xfId="1" applyFont="1" applyBorder="1" applyAlignment="1">
      <alignment vertical="distributed"/>
    </xf>
    <xf numFmtId="0" fontId="6" fillId="0" borderId="0" xfId="1" applyFont="1" applyBorder="1" applyAlignment="1">
      <alignment vertical="distributed" justifyLastLine="1"/>
    </xf>
    <xf numFmtId="38" fontId="6" fillId="0" borderId="0" xfId="2" applyFont="1" applyBorder="1" applyAlignment="1">
      <alignment vertical="center"/>
    </xf>
    <xf numFmtId="3" fontId="6" fillId="0" borderId="0" xfId="1" applyNumberFormat="1" applyFont="1" applyBorder="1"/>
    <xf numFmtId="0" fontId="2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/>
    <xf numFmtId="38" fontId="8" fillId="0" borderId="0" xfId="2" applyFont="1" applyBorder="1" applyAlignment="1">
      <alignment vertical="center"/>
    </xf>
    <xf numFmtId="182" fontId="8" fillId="0" borderId="0" xfId="2" applyNumberFormat="1" applyFont="1" applyBorder="1" applyAlignment="1">
      <alignment vertical="center"/>
    </xf>
    <xf numFmtId="0" fontId="9" fillId="0" borderId="0" xfId="1" applyFont="1" applyFill="1" applyBorder="1" applyAlignment="1"/>
    <xf numFmtId="0" fontId="8" fillId="0" borderId="0" xfId="1" applyFont="1" applyBorder="1" applyAlignment="1"/>
    <xf numFmtId="0" fontId="8" fillId="0" borderId="0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8" fillId="0" borderId="14" xfId="1" applyFont="1" applyBorder="1" applyAlignment="1">
      <alignment horizontal="center" vertical="top"/>
    </xf>
    <xf numFmtId="0" fontId="8" fillId="0" borderId="24" xfId="1" applyFont="1" applyBorder="1" applyAlignment="1">
      <alignment horizontal="center" vertical="center"/>
    </xf>
    <xf numFmtId="0" fontId="8" fillId="0" borderId="5" xfId="1" applyFont="1" applyBorder="1" applyAlignment="1">
      <alignment vertical="center"/>
    </xf>
    <xf numFmtId="0" fontId="8" fillId="0" borderId="6" xfId="1" applyFont="1" applyBorder="1" applyAlignment="1">
      <alignment vertical="center"/>
    </xf>
    <xf numFmtId="179" fontId="8" fillId="0" borderId="0" xfId="1" applyNumberFormat="1" applyFont="1" applyFill="1" applyBorder="1"/>
    <xf numFmtId="0" fontId="8" fillId="0" borderId="24" xfId="1" applyFont="1" applyBorder="1" applyAlignment="1">
      <alignment vertical="center"/>
    </xf>
    <xf numFmtId="0" fontId="8" fillId="0" borderId="13" xfId="1" applyFont="1" applyBorder="1" applyAlignment="1"/>
    <xf numFmtId="49" fontId="8" fillId="0" borderId="5" xfId="1" applyNumberFormat="1" applyFont="1" applyBorder="1" applyAlignment="1">
      <alignment horizontal="left" vertical="center"/>
    </xf>
    <xf numFmtId="176" fontId="8" fillId="0" borderId="0" xfId="2" applyNumberFormat="1" applyFont="1" applyBorder="1" applyAlignment="1">
      <alignment vertical="center"/>
    </xf>
    <xf numFmtId="49" fontId="8" fillId="0" borderId="7" xfId="1" applyNumberFormat="1" applyFont="1" applyBorder="1" applyAlignment="1">
      <alignment horizontal="left" vertical="center"/>
    </xf>
    <xf numFmtId="176" fontId="8" fillId="0" borderId="7" xfId="2" applyNumberFormat="1" applyFont="1" applyBorder="1" applyAlignment="1">
      <alignment vertical="center"/>
    </xf>
    <xf numFmtId="38" fontId="8" fillId="0" borderId="0" xfId="2" applyFont="1" applyBorder="1" applyAlignment="1"/>
    <xf numFmtId="38" fontId="8" fillId="0" borderId="0" xfId="2" applyFont="1" applyBorder="1" applyAlignment="1">
      <alignment horizontal="right"/>
    </xf>
    <xf numFmtId="0" fontId="8" fillId="0" borderId="5" xfId="1" applyFont="1" applyBorder="1" applyAlignment="1">
      <alignment horizontal="left" vertical="center"/>
    </xf>
    <xf numFmtId="182" fontId="8" fillId="0" borderId="0" xfId="2" applyNumberFormat="1" applyFont="1" applyBorder="1" applyAlignment="1">
      <alignment horizontal="right" vertical="center"/>
    </xf>
    <xf numFmtId="0" fontId="8" fillId="0" borderId="6" xfId="1" applyFont="1" applyBorder="1" applyAlignment="1">
      <alignment horizontal="left" vertical="center"/>
    </xf>
    <xf numFmtId="182" fontId="8" fillId="0" borderId="7" xfId="2" applyNumberFormat="1" applyFont="1" applyBorder="1" applyAlignment="1">
      <alignment horizontal="right" vertical="center"/>
    </xf>
    <xf numFmtId="184" fontId="8" fillId="0" borderId="15" xfId="2" applyNumberFormat="1" applyFont="1" applyBorder="1" applyAlignment="1">
      <alignment vertical="center"/>
    </xf>
    <xf numFmtId="184" fontId="8" fillId="0" borderId="0" xfId="2" applyNumberFormat="1" applyFont="1" applyBorder="1" applyAlignment="1">
      <alignment vertical="center"/>
    </xf>
    <xf numFmtId="184" fontId="8" fillId="0" borderId="0" xfId="2" applyNumberFormat="1" applyFont="1" applyBorder="1" applyAlignment="1">
      <alignment horizontal="right" vertical="center"/>
    </xf>
    <xf numFmtId="184" fontId="8" fillId="0" borderId="11" xfId="2" applyNumberFormat="1" applyFont="1" applyBorder="1" applyAlignment="1">
      <alignment vertical="center"/>
    </xf>
    <xf numFmtId="184" fontId="8" fillId="0" borderId="11" xfId="2" applyNumberFormat="1" applyFont="1" applyBorder="1" applyAlignment="1">
      <alignment horizontal="right" vertical="center"/>
    </xf>
    <xf numFmtId="0" fontId="8" fillId="0" borderId="7" xfId="1" applyFont="1" applyBorder="1" applyAlignment="1">
      <alignment horizontal="center" vertical="center"/>
    </xf>
    <xf numFmtId="184" fontId="8" fillId="0" borderId="17" xfId="2" applyNumberFormat="1" applyFont="1" applyBorder="1" applyAlignment="1">
      <alignment vertical="center"/>
    </xf>
    <xf numFmtId="184" fontId="8" fillId="0" borderId="7" xfId="2" applyNumberFormat="1" applyFont="1" applyBorder="1" applyAlignment="1">
      <alignment vertical="center"/>
    </xf>
    <xf numFmtId="184" fontId="8" fillId="0" borderId="7" xfId="2" applyNumberFormat="1" applyFont="1" applyBorder="1" applyAlignment="1">
      <alignment horizontal="right" vertical="center"/>
    </xf>
    <xf numFmtId="184" fontId="8" fillId="0" borderId="17" xfId="2" applyNumberFormat="1" applyFont="1" applyBorder="1" applyAlignment="1">
      <alignment horizontal="right" vertical="center"/>
    </xf>
    <xf numFmtId="177" fontId="8" fillId="0" borderId="0" xfId="2" applyNumberFormat="1" applyFont="1" applyFill="1" applyBorder="1" applyAlignment="1">
      <alignment vertical="center"/>
    </xf>
    <xf numFmtId="177" fontId="8" fillId="0" borderId="0" xfId="2" applyNumberFormat="1" applyFont="1" applyFill="1" applyBorder="1" applyAlignment="1">
      <alignment horizontal="right" vertical="center"/>
    </xf>
    <xf numFmtId="0" fontId="8" fillId="0" borderId="16" xfId="1" applyNumberFormat="1" applyFont="1" applyBorder="1" applyAlignment="1">
      <alignment vertical="center"/>
    </xf>
    <xf numFmtId="0" fontId="8" fillId="0" borderId="8" xfId="1" applyFont="1" applyBorder="1" applyAlignment="1">
      <alignment horizontal="distributed" vertical="center" justifyLastLine="1"/>
    </xf>
    <xf numFmtId="0" fontId="8" fillId="0" borderId="18" xfId="1" applyFont="1" applyBorder="1"/>
    <xf numFmtId="178" fontId="8" fillId="0" borderId="24" xfId="1" applyNumberFormat="1" applyFont="1" applyBorder="1" applyAlignment="1">
      <alignment horizontal="left" vertical="center"/>
    </xf>
    <xf numFmtId="0" fontId="8" fillId="0" borderId="6" xfId="1" applyFont="1" applyBorder="1" applyAlignment="1">
      <alignment horizontal="center" vertical="center"/>
    </xf>
    <xf numFmtId="178" fontId="8" fillId="0" borderId="16" xfId="1" applyNumberFormat="1" applyFont="1" applyBorder="1" applyAlignment="1">
      <alignment horizontal="left" vertical="center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Fill="1" applyBorder="1" applyAlignment="1"/>
    <xf numFmtId="0" fontId="9" fillId="0" borderId="5" xfId="1" applyFont="1" applyBorder="1" applyAlignment="1">
      <alignment vertical="center"/>
    </xf>
    <xf numFmtId="49" fontId="8" fillId="0" borderId="5" xfId="0" applyNumberFormat="1" applyFont="1" applyBorder="1" applyAlignment="1">
      <alignment horizontal="left" vertical="center"/>
    </xf>
    <xf numFmtId="176" fontId="8" fillId="0" borderId="0" xfId="0" applyNumberFormat="1" applyFont="1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176" fontId="8" fillId="0" borderId="7" xfId="0" applyNumberFormat="1" applyFont="1" applyBorder="1" applyAlignment="1">
      <alignment vertical="center"/>
    </xf>
    <xf numFmtId="184" fontId="5" fillId="0" borderId="0" xfId="1" applyNumberFormat="1" applyFont="1"/>
    <xf numFmtId="38" fontId="8" fillId="0" borderId="11" xfId="2" applyFont="1" applyFill="1" applyBorder="1" applyAlignment="1">
      <alignment vertical="center"/>
    </xf>
    <xf numFmtId="38" fontId="8" fillId="0" borderId="0" xfId="2" applyFont="1" applyFill="1" applyBorder="1" applyAlignment="1">
      <alignment vertical="center"/>
    </xf>
    <xf numFmtId="182" fontId="8" fillId="0" borderId="0" xfId="2" applyNumberFormat="1" applyFont="1" applyFill="1" applyBorder="1" applyAlignment="1">
      <alignment vertical="center"/>
    </xf>
    <xf numFmtId="182" fontId="8" fillId="0" borderId="0" xfId="2" applyNumberFormat="1" applyFont="1" applyFill="1" applyBorder="1" applyAlignment="1">
      <alignment horizontal="right" vertical="center"/>
    </xf>
    <xf numFmtId="38" fontId="8" fillId="0" borderId="17" xfId="2" applyFont="1" applyFill="1" applyBorder="1" applyAlignment="1">
      <alignment vertical="center"/>
    </xf>
    <xf numFmtId="38" fontId="8" fillId="0" borderId="7" xfId="2" applyFont="1" applyFill="1" applyBorder="1" applyAlignment="1">
      <alignment vertical="center"/>
    </xf>
    <xf numFmtId="182" fontId="8" fillId="0" borderId="7" xfId="2" applyNumberFormat="1" applyFont="1" applyFill="1" applyBorder="1" applyAlignment="1">
      <alignment vertical="center"/>
    </xf>
    <xf numFmtId="182" fontId="8" fillId="0" borderId="7" xfId="2" applyNumberFormat="1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vertical="center"/>
    </xf>
    <xf numFmtId="0" fontId="8" fillId="0" borderId="11" xfId="1" applyFont="1" applyFill="1" applyBorder="1" applyAlignment="1">
      <alignment vertical="center"/>
    </xf>
    <xf numFmtId="49" fontId="8" fillId="0" borderId="0" xfId="1" applyNumberFormat="1" applyFont="1" applyFill="1" applyBorder="1" applyAlignment="1">
      <alignment horizontal="right" vertical="center"/>
    </xf>
    <xf numFmtId="0" fontId="9" fillId="0" borderId="0" xfId="1" applyFont="1"/>
    <xf numFmtId="0" fontId="8" fillId="0" borderId="16" xfId="1" applyFont="1" applyBorder="1" applyAlignment="1">
      <alignment vertical="center"/>
    </xf>
    <xf numFmtId="49" fontId="8" fillId="0" borderId="6" xfId="1" applyNumberFormat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49" fontId="8" fillId="0" borderId="7" xfId="1" applyNumberFormat="1" applyFont="1" applyBorder="1" applyAlignment="1">
      <alignment horizontal="left" vertical="center"/>
    </xf>
    <xf numFmtId="49" fontId="8" fillId="0" borderId="5" xfId="1" applyNumberFormat="1" applyFont="1" applyBorder="1" applyAlignment="1">
      <alignment vertical="center"/>
    </xf>
    <xf numFmtId="49" fontId="8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 shrinkToFit="1"/>
    </xf>
    <xf numFmtId="0" fontId="8" fillId="0" borderId="17" xfId="1" applyFont="1" applyFill="1" applyBorder="1" applyAlignment="1">
      <alignment vertical="center"/>
    </xf>
    <xf numFmtId="176" fontId="8" fillId="0" borderId="7" xfId="1" applyNumberFormat="1" applyFont="1" applyFill="1" applyBorder="1" applyAlignment="1">
      <alignment horizontal="right" vertical="center"/>
    </xf>
    <xf numFmtId="49" fontId="8" fillId="0" borderId="7" xfId="1" applyNumberFormat="1" applyFont="1" applyFill="1" applyBorder="1" applyAlignment="1">
      <alignment horizontal="right" vertical="center"/>
    </xf>
    <xf numFmtId="49" fontId="8" fillId="0" borderId="7" xfId="1" applyNumberFormat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vertical="center" shrinkToFit="1"/>
    </xf>
    <xf numFmtId="0" fontId="8" fillId="0" borderId="7" xfId="1" applyFont="1" applyFill="1" applyBorder="1" applyAlignment="1">
      <alignment horizontal="right" vertical="center"/>
    </xf>
    <xf numFmtId="0" fontId="8" fillId="0" borderId="7" xfId="1" applyFont="1" applyFill="1" applyBorder="1" applyAlignment="1">
      <alignment vertical="center"/>
    </xf>
    <xf numFmtId="0" fontId="8" fillId="0" borderId="0" xfId="1" applyFont="1" applyBorder="1"/>
    <xf numFmtId="0" fontId="8" fillId="0" borderId="0" xfId="1" applyFont="1"/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49" fontId="8" fillId="0" borderId="0" xfId="1" applyNumberFormat="1" applyFont="1" applyBorder="1" applyAlignment="1">
      <alignment horizontal="right" vertical="center"/>
    </xf>
    <xf numFmtId="0" fontId="8" fillId="0" borderId="0" xfId="1" applyFont="1" applyBorder="1" applyAlignment="1">
      <alignment horizontal="distributed" vertical="center"/>
    </xf>
    <xf numFmtId="0" fontId="8" fillId="0" borderId="7" xfId="1" applyFont="1" applyBorder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1" fillId="2" borderId="27" xfId="0" applyFont="1" applyFill="1" applyBorder="1">
      <alignment vertical="center"/>
    </xf>
    <xf numFmtId="0" fontId="11" fillId="2" borderId="8" xfId="0" applyFont="1" applyFill="1" applyBorder="1">
      <alignment vertical="center"/>
    </xf>
    <xf numFmtId="0" fontId="11" fillId="2" borderId="28" xfId="0" applyFont="1" applyFill="1" applyBorder="1">
      <alignment vertical="center"/>
    </xf>
    <xf numFmtId="0" fontId="11" fillId="2" borderId="29" xfId="0" applyFont="1" applyFill="1" applyBorder="1">
      <alignment vertical="center"/>
    </xf>
    <xf numFmtId="0" fontId="11" fillId="2" borderId="0" xfId="0" applyFont="1" applyFill="1" applyBorder="1">
      <alignment vertical="center"/>
    </xf>
    <xf numFmtId="0" fontId="11" fillId="2" borderId="30" xfId="0" applyFont="1" applyFill="1" applyBorder="1">
      <alignment vertical="center"/>
    </xf>
    <xf numFmtId="0" fontId="11" fillId="2" borderId="31" xfId="0" applyFont="1" applyFill="1" applyBorder="1">
      <alignment vertical="center"/>
    </xf>
    <xf numFmtId="0" fontId="11" fillId="2" borderId="7" xfId="0" applyFont="1" applyFill="1" applyBorder="1">
      <alignment vertical="center"/>
    </xf>
    <xf numFmtId="0" fontId="11" fillId="2" borderId="32" xfId="0" applyFont="1" applyFill="1" applyBorder="1">
      <alignment vertical="center"/>
    </xf>
    <xf numFmtId="177" fontId="8" fillId="0" borderId="0" xfId="2" quotePrefix="1" applyNumberFormat="1" applyFont="1" applyFill="1" applyBorder="1" applyAlignment="1">
      <alignment horizontal="right" vertical="center"/>
    </xf>
    <xf numFmtId="179" fontId="8" fillId="0" borderId="0" xfId="2" applyNumberFormat="1" applyFont="1" applyFill="1" applyBorder="1" applyAlignment="1">
      <alignment horizontal="right" vertical="center"/>
    </xf>
    <xf numFmtId="180" fontId="8" fillId="0" borderId="0" xfId="2" applyNumberFormat="1" applyFont="1" applyFill="1" applyBorder="1" applyAlignment="1">
      <alignment horizontal="right" vertical="center"/>
    </xf>
    <xf numFmtId="49" fontId="8" fillId="0" borderId="0" xfId="1" applyNumberFormat="1" applyFont="1" applyBorder="1" applyAlignment="1">
      <alignment horizontal="left" vertical="center"/>
    </xf>
    <xf numFmtId="180" fontId="8" fillId="0" borderId="7" xfId="2" applyNumberFormat="1" applyFont="1" applyFill="1" applyBorder="1" applyAlignment="1">
      <alignment horizontal="right" vertical="center"/>
    </xf>
    <xf numFmtId="177" fontId="8" fillId="0" borderId="7" xfId="2" quotePrefix="1" applyNumberFormat="1" applyFont="1" applyFill="1" applyBorder="1" applyAlignment="1">
      <alignment horizontal="right" vertical="center"/>
    </xf>
    <xf numFmtId="0" fontId="8" fillId="0" borderId="0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8" fillId="0" borderId="0" xfId="1" applyFont="1" applyBorder="1" applyAlignment="1">
      <alignment horizontal="left" vertical="center"/>
    </xf>
    <xf numFmtId="0" fontId="8" fillId="0" borderId="1" xfId="1" applyFont="1" applyBorder="1" applyAlignment="1">
      <alignment vertical="center"/>
    </xf>
    <xf numFmtId="0" fontId="8" fillId="0" borderId="2" xfId="1" applyFont="1" applyBorder="1" applyAlignment="1">
      <alignment vertical="center"/>
    </xf>
    <xf numFmtId="180" fontId="8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81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vertical="center"/>
    </xf>
    <xf numFmtId="183" fontId="8" fillId="0" borderId="0" xfId="1" applyNumberFormat="1" applyFont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180" fontId="8" fillId="0" borderId="0" xfId="1" applyNumberFormat="1" applyFont="1" applyFill="1" applyBorder="1" applyAlignment="1">
      <alignment vertical="center"/>
    </xf>
    <xf numFmtId="179" fontId="8" fillId="0" borderId="0" xfId="1" applyNumberFormat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177" fontId="8" fillId="0" borderId="0" xfId="1" applyNumberFormat="1" applyFont="1"/>
    <xf numFmtId="180" fontId="8" fillId="0" borderId="0" xfId="1" applyNumberFormat="1" applyFont="1"/>
    <xf numFmtId="49" fontId="15" fillId="0" borderId="0" xfId="1" applyNumberFormat="1" applyFont="1" applyBorder="1" applyAlignment="1">
      <alignment horizontal="right" vertical="center"/>
    </xf>
    <xf numFmtId="0" fontId="15" fillId="0" borderId="7" xfId="1" applyFont="1" applyBorder="1" applyAlignment="1">
      <alignment horizontal="left" vertical="center"/>
    </xf>
    <xf numFmtId="0" fontId="15" fillId="0" borderId="7" xfId="1" applyFont="1" applyBorder="1" applyAlignment="1">
      <alignment horizontal="distributed" vertical="center"/>
    </xf>
    <xf numFmtId="0" fontId="15" fillId="0" borderId="7" xfId="1" applyFont="1" applyBorder="1" applyAlignment="1">
      <alignment vertical="center"/>
    </xf>
    <xf numFmtId="0" fontId="15" fillId="0" borderId="7" xfId="1" applyFont="1" applyFill="1" applyBorder="1" applyAlignment="1">
      <alignment horizontal="left" vertical="center"/>
    </xf>
    <xf numFmtId="49" fontId="15" fillId="0" borderId="7" xfId="1" applyNumberFormat="1" applyFont="1" applyBorder="1" applyAlignment="1">
      <alignment horizontal="right" vertical="center"/>
    </xf>
    <xf numFmtId="0" fontId="8" fillId="0" borderId="0" xfId="1" applyFont="1" applyBorder="1" applyAlignment="1">
      <alignment horizontal="right"/>
    </xf>
    <xf numFmtId="0" fontId="8" fillId="0" borderId="9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/>
    <xf numFmtId="0" fontId="8" fillId="0" borderId="0" xfId="1" applyFont="1" applyAlignment="1"/>
    <xf numFmtId="0" fontId="8" fillId="0" borderId="14" xfId="1" applyFont="1" applyBorder="1" applyAlignment="1">
      <alignment horizontal="center" vertical="center"/>
    </xf>
    <xf numFmtId="0" fontId="8" fillId="0" borderId="0" xfId="1" applyFont="1" applyBorder="1" applyAlignment="1"/>
    <xf numFmtId="177" fontId="8" fillId="0" borderId="0" xfId="1" applyNumberFormat="1" applyFont="1" applyFill="1" applyBorder="1" applyAlignment="1">
      <alignment horizontal="right" vertical="center"/>
    </xf>
    <xf numFmtId="49" fontId="8" fillId="0" borderId="0" xfId="1" applyNumberFormat="1" applyFont="1" applyBorder="1" applyAlignment="1">
      <alignment vertical="center"/>
    </xf>
    <xf numFmtId="177" fontId="8" fillId="0" borderId="7" xfId="1" applyNumberFormat="1" applyFont="1" applyFill="1" applyBorder="1" applyAlignment="1">
      <alignment horizontal="right" vertical="center"/>
    </xf>
    <xf numFmtId="0" fontId="5" fillId="0" borderId="0" xfId="1" applyFont="1"/>
    <xf numFmtId="0" fontId="8" fillId="0" borderId="15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/>
    <xf numFmtId="0" fontId="8" fillId="0" borderId="3" xfId="1" applyFont="1" applyBorder="1" applyAlignment="1">
      <alignment horizontal="center" vertical="center"/>
    </xf>
    <xf numFmtId="0" fontId="8" fillId="0" borderId="0" xfId="1" applyFont="1" applyBorder="1" applyAlignment="1">
      <alignment horizontal="distributed" vertical="top" justifyLastLine="1"/>
    </xf>
    <xf numFmtId="0" fontId="8" fillId="0" borderId="12" xfId="1" applyFont="1" applyBorder="1" applyAlignment="1">
      <alignment horizontal="distributed" vertical="top" justifyLastLine="1"/>
    </xf>
    <xf numFmtId="0" fontId="5" fillId="0" borderId="0" xfId="1" applyFont="1"/>
    <xf numFmtId="0" fontId="8" fillId="0" borderId="0" xfId="1" applyFont="1" applyBorder="1" applyAlignment="1">
      <alignment horizontal="distributed" vertical="center" justifyLastLine="1"/>
    </xf>
    <xf numFmtId="184" fontId="8" fillId="0" borderId="15" xfId="2" applyNumberFormat="1" applyFont="1" applyBorder="1" applyAlignment="1">
      <alignment horizontal="right" vertical="center"/>
    </xf>
    <xf numFmtId="0" fontId="15" fillId="0" borderId="0" xfId="1" applyFont="1"/>
    <xf numFmtId="0" fontId="8" fillId="0" borderId="15" xfId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horizontal="right" vertical="center"/>
    </xf>
    <xf numFmtId="185" fontId="8" fillId="0" borderId="0" xfId="1" applyNumberFormat="1" applyFont="1" applyFill="1" applyBorder="1" applyAlignment="1">
      <alignment horizontal="right" vertical="center"/>
    </xf>
    <xf numFmtId="177" fontId="8" fillId="0" borderId="0" xfId="1" applyNumberFormat="1" applyFont="1" applyFill="1" applyBorder="1" applyAlignment="1">
      <alignment vertical="center"/>
    </xf>
    <xf numFmtId="177" fontId="8" fillId="0" borderId="7" xfId="2" applyNumberFormat="1" applyFont="1" applyFill="1" applyBorder="1" applyAlignment="1">
      <alignment vertical="center"/>
    </xf>
    <xf numFmtId="185" fontId="8" fillId="0" borderId="7" xfId="1" applyNumberFormat="1" applyFont="1" applyFill="1" applyBorder="1" applyAlignment="1">
      <alignment horizontal="right" vertical="center"/>
    </xf>
    <xf numFmtId="178" fontId="8" fillId="0" borderId="0" xfId="1" applyNumberFormat="1" applyFont="1" applyFill="1" applyBorder="1" applyAlignment="1">
      <alignment horizontal="right" vertical="center"/>
    </xf>
    <xf numFmtId="185" fontId="8" fillId="0" borderId="16" xfId="1" applyNumberFormat="1" applyFont="1" applyFill="1" applyBorder="1" applyAlignment="1">
      <alignment horizontal="right" vertical="center"/>
    </xf>
    <xf numFmtId="178" fontId="8" fillId="0" borderId="11" xfId="1" applyNumberFormat="1" applyFont="1" applyFill="1" applyBorder="1" applyAlignment="1">
      <alignment horizontal="right" vertical="center"/>
    </xf>
    <xf numFmtId="178" fontId="8" fillId="0" borderId="17" xfId="1" applyNumberFormat="1" applyFont="1" applyFill="1" applyBorder="1" applyAlignment="1">
      <alignment horizontal="right" vertical="center"/>
    </xf>
    <xf numFmtId="180" fontId="8" fillId="0" borderId="16" xfId="1" applyNumberFormat="1" applyFont="1" applyFill="1" applyBorder="1" applyAlignment="1">
      <alignment vertical="center"/>
    </xf>
    <xf numFmtId="180" fontId="15" fillId="0" borderId="0" xfId="1" applyNumberFormat="1" applyFont="1" applyBorder="1" applyAlignment="1">
      <alignment vertical="center"/>
    </xf>
    <xf numFmtId="0" fontId="15" fillId="0" borderId="0" xfId="1" applyFont="1" applyBorder="1" applyAlignment="1">
      <alignment horizontal="center" vertical="center"/>
    </xf>
    <xf numFmtId="180" fontId="15" fillId="0" borderId="0" xfId="1" applyNumberFormat="1" applyFont="1" applyFill="1" applyBorder="1" applyAlignment="1">
      <alignment vertical="center"/>
    </xf>
    <xf numFmtId="182" fontId="15" fillId="0" borderId="0" xfId="1" applyNumberFormat="1" applyFont="1" applyBorder="1" applyAlignment="1">
      <alignment vertical="center"/>
    </xf>
    <xf numFmtId="0" fontId="15" fillId="0" borderId="0" xfId="1" applyFont="1" applyFill="1" applyBorder="1" applyAlignment="1">
      <alignment horizontal="left" vertical="center"/>
    </xf>
    <xf numFmtId="0" fontId="19" fillId="0" borderId="5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179" fontId="15" fillId="0" borderId="0" xfId="1" applyNumberFormat="1" applyFont="1" applyFill="1" applyBorder="1" applyAlignment="1">
      <alignment vertical="center"/>
    </xf>
    <xf numFmtId="0" fontId="15" fillId="0" borderId="0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vertical="center"/>
    </xf>
    <xf numFmtId="180" fontId="19" fillId="0" borderId="0" xfId="1" applyNumberFormat="1" applyFont="1" applyFill="1" applyBorder="1" applyAlignment="1"/>
    <xf numFmtId="0" fontId="19" fillId="0" borderId="0" xfId="1" applyFont="1"/>
    <xf numFmtId="179" fontId="5" fillId="0" borderId="0" xfId="1" applyNumberFormat="1" applyFont="1"/>
    <xf numFmtId="0" fontId="18" fillId="0" borderId="0" xfId="1" applyFont="1" applyAlignment="1"/>
    <xf numFmtId="0" fontId="15" fillId="0" borderId="0" xfId="1" applyFont="1" applyAlignment="1"/>
    <xf numFmtId="0" fontId="8" fillId="0" borderId="33" xfId="1" applyFont="1" applyFill="1" applyBorder="1" applyAlignment="1">
      <alignment horizontal="distributed" vertical="center"/>
    </xf>
    <xf numFmtId="0" fontId="8" fillId="0" borderId="34" xfId="1" applyFont="1" applyFill="1" applyBorder="1" applyAlignment="1">
      <alignment vertical="center"/>
    </xf>
    <xf numFmtId="0" fontId="8" fillId="0" borderId="33" xfId="1" applyFont="1" applyFill="1" applyBorder="1" applyAlignment="1">
      <alignment vertical="center"/>
    </xf>
    <xf numFmtId="0" fontId="8" fillId="0" borderId="33" xfId="1" applyFont="1" applyFill="1" applyBorder="1" applyAlignment="1">
      <alignment horizontal="center" vertical="center"/>
    </xf>
    <xf numFmtId="180" fontId="8" fillId="0" borderId="33" xfId="1" applyNumberFormat="1" applyFont="1" applyFill="1" applyBorder="1" applyAlignment="1">
      <alignment vertical="center"/>
    </xf>
    <xf numFmtId="179" fontId="8" fillId="0" borderId="33" xfId="1" applyNumberFormat="1" applyFont="1" applyFill="1" applyBorder="1" applyAlignment="1">
      <alignment vertical="center"/>
    </xf>
    <xf numFmtId="180" fontId="15" fillId="0" borderId="0" xfId="1" applyNumberFormat="1" applyFont="1" applyFill="1" applyBorder="1" applyAlignment="1">
      <alignment horizontal="right" vertical="center"/>
    </xf>
    <xf numFmtId="182" fontId="8" fillId="0" borderId="0" xfId="4" applyNumberFormat="1" applyFont="1" applyFill="1" applyBorder="1" applyAlignment="1">
      <alignment horizontal="right" vertical="center"/>
    </xf>
    <xf numFmtId="182" fontId="8" fillId="0" borderId="0" xfId="1" applyNumberFormat="1" applyFont="1" applyFill="1" applyBorder="1" applyAlignment="1">
      <alignment vertical="center"/>
    </xf>
    <xf numFmtId="0" fontId="14" fillId="2" borderId="0" xfId="3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30" xfId="0" applyBorder="1" applyAlignment="1">
      <alignment vertical="center"/>
    </xf>
    <xf numFmtId="0" fontId="6" fillId="0" borderId="0" xfId="1" applyFont="1" applyAlignment="1"/>
    <xf numFmtId="0" fontId="8" fillId="0" borderId="21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 wrapText="1"/>
    </xf>
    <xf numFmtId="0" fontId="9" fillId="0" borderId="23" xfId="1" applyFont="1" applyBorder="1" applyAlignment="1">
      <alignment horizontal="center" vertical="center"/>
    </xf>
    <xf numFmtId="0" fontId="6" fillId="0" borderId="0" xfId="1" applyFont="1" applyBorder="1" applyAlignment="1">
      <alignment horizontal="distributed"/>
    </xf>
    <xf numFmtId="0" fontId="7" fillId="0" borderId="0" xfId="1" applyFont="1" applyAlignment="1">
      <alignment horizontal="left" vertical="center"/>
    </xf>
    <xf numFmtId="0" fontId="8" fillId="0" borderId="0" xfId="1" applyFont="1" applyBorder="1" applyAlignment="1">
      <alignment horizontal="right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Alignment="1">
      <alignment vertical="center"/>
    </xf>
    <xf numFmtId="0" fontId="7" fillId="0" borderId="0" xfId="1" applyFont="1" applyBorder="1" applyAlignment="1">
      <alignment horizontal="left" vertical="center"/>
    </xf>
    <xf numFmtId="0" fontId="8" fillId="0" borderId="7" xfId="1" applyFont="1" applyBorder="1" applyAlignment="1">
      <alignment horizontal="right"/>
    </xf>
    <xf numFmtId="0" fontId="9" fillId="0" borderId="9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/>
    </xf>
    <xf numFmtId="0" fontId="9" fillId="0" borderId="10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 wrapText="1"/>
    </xf>
    <xf numFmtId="0" fontId="9" fillId="0" borderId="23" xfId="1" applyFont="1" applyBorder="1" applyAlignment="1">
      <alignment horizontal="center" vertical="center" wrapText="1"/>
    </xf>
    <xf numFmtId="0" fontId="9" fillId="0" borderId="25" xfId="1" applyFont="1" applyBorder="1" applyAlignment="1">
      <alignment horizontal="center" vertical="center" justifyLastLine="1"/>
    </xf>
    <xf numFmtId="0" fontId="9" fillId="0" borderId="23" xfId="1" applyFont="1" applyBorder="1" applyAlignment="1">
      <alignment horizontal="center" vertical="center" justifyLastLine="1"/>
    </xf>
    <xf numFmtId="0" fontId="9" fillId="0" borderId="11" xfId="1" applyFont="1" applyBorder="1" applyAlignment="1">
      <alignment horizontal="center" vertical="center" wrapText="1"/>
    </xf>
    <xf numFmtId="0" fontId="8" fillId="0" borderId="0" xfId="1" applyFont="1" applyFill="1" applyBorder="1" applyAlignment="1"/>
    <xf numFmtId="0" fontId="8" fillId="0" borderId="0" xfId="1" applyFont="1" applyAlignment="1"/>
    <xf numFmtId="0" fontId="8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22" xfId="1" applyFont="1" applyBorder="1"/>
    <xf numFmtId="0" fontId="8" fillId="0" borderId="23" xfId="1" applyFont="1" applyBorder="1"/>
    <xf numFmtId="0" fontId="8" fillId="0" borderId="3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10" fillId="0" borderId="21" xfId="1" applyFont="1" applyBorder="1" applyAlignment="1">
      <alignment horizontal="left" vertical="center" wrapText="1"/>
    </xf>
    <xf numFmtId="0" fontId="10" fillId="0" borderId="23" xfId="1" applyFont="1" applyBorder="1" applyAlignment="1">
      <alignment horizontal="left" vertical="center" wrapText="1"/>
    </xf>
    <xf numFmtId="0" fontId="8" fillId="0" borderId="22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0" xfId="1" applyFont="1" applyBorder="1" applyAlignment="1"/>
    <xf numFmtId="0" fontId="15" fillId="0" borderId="0" xfId="1" applyFont="1" applyBorder="1" applyAlignment="1">
      <alignment horizontal="left"/>
    </xf>
    <xf numFmtId="0" fontId="16" fillId="0" borderId="0" xfId="0" applyFont="1" applyAlignment="1"/>
    <xf numFmtId="0" fontId="0" fillId="0" borderId="0" xfId="0" applyAlignment="1"/>
    <xf numFmtId="0" fontId="9" fillId="0" borderId="10" xfId="1" applyFont="1" applyBorder="1" applyAlignment="1">
      <alignment vertical="center" wrapText="1"/>
    </xf>
    <xf numFmtId="0" fontId="9" fillId="0" borderId="8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9" fillId="0" borderId="11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9" fillId="0" borderId="5" xfId="1" applyFont="1" applyBorder="1" applyAlignment="1">
      <alignment vertical="center"/>
    </xf>
    <xf numFmtId="0" fontId="9" fillId="0" borderId="14" xfId="1" applyFont="1" applyBorder="1" applyAlignment="1">
      <alignment vertical="center"/>
    </xf>
    <xf numFmtId="0" fontId="9" fillId="0" borderId="12" xfId="1" applyFont="1" applyBorder="1" applyAlignment="1">
      <alignment vertical="center"/>
    </xf>
    <xf numFmtId="0" fontId="9" fillId="0" borderId="13" xfId="1" applyFont="1" applyBorder="1" applyAlignment="1">
      <alignment vertical="center"/>
    </xf>
    <xf numFmtId="0" fontId="8" fillId="0" borderId="21" xfId="1" applyFont="1" applyBorder="1" applyAlignment="1">
      <alignment horizontal="center" vertical="distributed" textRotation="255" justifyLastLine="1"/>
    </xf>
    <xf numFmtId="0" fontId="8" fillId="0" borderId="22" xfId="1" applyFont="1" applyBorder="1" applyAlignment="1">
      <alignment horizontal="center" vertical="distributed" textRotation="255" justifyLastLine="1"/>
    </xf>
    <xf numFmtId="0" fontId="8" fillId="0" borderId="23" xfId="1" applyFont="1" applyBorder="1" applyAlignment="1">
      <alignment horizontal="center" vertical="distributed" textRotation="255" justifyLastLine="1"/>
    </xf>
    <xf numFmtId="0" fontId="8" fillId="0" borderId="0" xfId="1" applyFont="1" applyBorder="1" applyAlignment="1">
      <alignment horizontal="distributed" vertical="center" justifyLastLine="1"/>
    </xf>
    <xf numFmtId="0" fontId="8" fillId="0" borderId="0" xfId="1" applyFont="1" applyBorder="1" applyAlignment="1">
      <alignment horizontal="center" vertical="distributed" textRotation="255" justifyLastLine="1"/>
    </xf>
    <xf numFmtId="0" fontId="8" fillId="0" borderId="12" xfId="1" applyFont="1" applyBorder="1" applyAlignment="1">
      <alignment horizontal="center" vertical="distributed" textRotation="255" justifyLastLine="1"/>
    </xf>
    <xf numFmtId="0" fontId="8" fillId="0" borderId="15" xfId="1" applyFont="1" applyBorder="1" applyAlignment="1">
      <alignment horizontal="center" vertical="distributed" textRotation="255" justifyLastLine="1"/>
    </xf>
    <xf numFmtId="0" fontId="8" fillId="0" borderId="11" xfId="1" applyFont="1" applyBorder="1" applyAlignment="1">
      <alignment horizontal="center" vertical="distributed" textRotation="255" justifyLastLine="1"/>
    </xf>
    <xf numFmtId="0" fontId="8" fillId="0" borderId="14" xfId="1" applyFont="1" applyBorder="1" applyAlignment="1">
      <alignment horizontal="center" vertical="distributed" textRotation="255" justifyLastLine="1"/>
    </xf>
    <xf numFmtId="0" fontId="8" fillId="0" borderId="0" xfId="1" applyFont="1" applyBorder="1" applyAlignment="1">
      <alignment horizontal="distributed" vertical="top" justifyLastLine="1"/>
    </xf>
    <xf numFmtId="0" fontId="8" fillId="0" borderId="12" xfId="1" applyFont="1" applyBorder="1" applyAlignment="1">
      <alignment horizontal="distributed" vertical="top" justifyLastLine="1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0" borderId="10" xfId="1" applyFont="1" applyBorder="1" applyAlignment="1">
      <alignment vertical="center" wrapText="1"/>
    </xf>
    <xf numFmtId="0" fontId="8" fillId="0" borderId="8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8" fillId="0" borderId="12" xfId="1" applyFont="1" applyBorder="1" applyAlignment="1">
      <alignment vertical="center"/>
    </xf>
    <xf numFmtId="0" fontId="8" fillId="0" borderId="11" xfId="1" applyFont="1" applyBorder="1" applyAlignment="1">
      <alignment horizontal="distributed" vertical="distributed" textRotation="255" justifyLastLine="1"/>
    </xf>
    <xf numFmtId="0" fontId="8" fillId="0" borderId="14" xfId="1" applyFont="1" applyBorder="1" applyAlignment="1">
      <alignment horizontal="distributed" vertical="distributed" textRotation="255" justifyLastLine="1"/>
    </xf>
    <xf numFmtId="0" fontId="20" fillId="0" borderId="21" xfId="1" applyFont="1" applyBorder="1" applyAlignment="1">
      <alignment horizontal="center" vertical="distributed" textRotation="255" justifyLastLine="1"/>
    </xf>
    <xf numFmtId="0" fontId="20" fillId="0" borderId="22" xfId="1" applyFont="1" applyBorder="1" applyAlignment="1">
      <alignment horizontal="center" vertical="distributed" textRotation="255" justifyLastLine="1"/>
    </xf>
    <xf numFmtId="0" fontId="20" fillId="0" borderId="23" xfId="1" applyFont="1" applyBorder="1" applyAlignment="1">
      <alignment horizontal="center" vertical="distributed" textRotation="255" justifyLastLine="1"/>
    </xf>
    <xf numFmtId="0" fontId="8" fillId="0" borderId="0" xfId="1" applyFont="1" applyBorder="1" applyAlignment="1">
      <alignment horizontal="right" shrinkToFit="1"/>
    </xf>
    <xf numFmtId="0" fontId="8" fillId="0" borderId="0" xfId="1" applyFont="1" applyBorder="1" applyAlignment="1">
      <alignment shrinkToFit="1"/>
    </xf>
    <xf numFmtId="0" fontId="8" fillId="0" borderId="8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/>
    </xf>
    <xf numFmtId="0" fontId="8" fillId="0" borderId="0" xfId="1" applyFont="1" applyAlignment="1">
      <alignment shrinkToFit="1"/>
    </xf>
    <xf numFmtId="0" fontId="8" fillId="0" borderId="25" xfId="1" applyFont="1" applyBorder="1" applyAlignment="1">
      <alignment horizontal="center" vertical="center" wrapText="1"/>
    </xf>
  </cellXfs>
  <cellStyles count="5">
    <cellStyle name="ハイパーリンク" xfId="3" builtinId="8"/>
    <cellStyle name="桁区切り" xfId="4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9"/>
  <sheetViews>
    <sheetView showGridLines="0" workbookViewId="0">
      <selection activeCell="C13" sqref="C13:G13"/>
    </sheetView>
  </sheetViews>
  <sheetFormatPr defaultRowHeight="13.5"/>
  <sheetData>
    <row r="2" spans="2:14" ht="29.25" thickBot="1">
      <c r="B2" s="114" t="s">
        <v>250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2:14" ht="21">
      <c r="B3" s="115"/>
      <c r="C3" s="116"/>
      <c r="D3" s="116"/>
      <c r="E3" s="116"/>
      <c r="F3" s="116"/>
      <c r="G3" s="116"/>
      <c r="H3" s="116"/>
      <c r="I3" s="116"/>
      <c r="J3" s="116"/>
      <c r="K3" s="117"/>
      <c r="L3" s="113"/>
      <c r="M3" s="113"/>
      <c r="N3" s="113"/>
    </row>
    <row r="4" spans="2:14" ht="21">
      <c r="B4" s="118"/>
      <c r="C4" s="218" t="s">
        <v>251</v>
      </c>
      <c r="D4" s="219"/>
      <c r="E4" s="219"/>
      <c r="F4" s="119"/>
      <c r="G4" s="119"/>
      <c r="H4" s="119"/>
      <c r="I4" s="119"/>
      <c r="J4" s="119"/>
      <c r="K4" s="120"/>
      <c r="L4" s="113"/>
      <c r="M4" s="113"/>
      <c r="N4" s="113"/>
    </row>
    <row r="5" spans="2:14" ht="21">
      <c r="B5" s="118"/>
      <c r="C5" s="218" t="s">
        <v>252</v>
      </c>
      <c r="D5" s="219"/>
      <c r="E5" s="219"/>
      <c r="F5" s="219"/>
      <c r="G5" s="219"/>
      <c r="H5" s="219"/>
      <c r="I5" s="219"/>
      <c r="J5" s="219"/>
      <c r="K5" s="220"/>
      <c r="L5" s="113"/>
      <c r="M5" s="113"/>
      <c r="N5" s="113"/>
    </row>
    <row r="6" spans="2:14" ht="21">
      <c r="B6" s="118"/>
      <c r="C6" s="218" t="s">
        <v>253</v>
      </c>
      <c r="D6" s="219"/>
      <c r="E6" s="219"/>
      <c r="F6" s="219"/>
      <c r="G6" s="219"/>
      <c r="H6" s="219"/>
      <c r="I6" s="219"/>
      <c r="J6" s="119"/>
      <c r="K6" s="120"/>
      <c r="L6" s="113"/>
      <c r="M6" s="113"/>
      <c r="N6" s="113"/>
    </row>
    <row r="7" spans="2:14" ht="21">
      <c r="B7" s="118"/>
      <c r="C7" s="218" t="s">
        <v>254</v>
      </c>
      <c r="D7" s="219"/>
      <c r="E7" s="219"/>
      <c r="F7" s="219"/>
      <c r="G7" s="219"/>
      <c r="H7" s="219"/>
      <c r="I7" s="119"/>
      <c r="J7" s="119"/>
      <c r="K7" s="120"/>
      <c r="L7" s="113"/>
      <c r="M7" s="113"/>
      <c r="N7" s="113"/>
    </row>
    <row r="8" spans="2:14" ht="21">
      <c r="B8" s="118"/>
      <c r="C8" s="218" t="s">
        <v>255</v>
      </c>
      <c r="D8" s="219"/>
      <c r="E8" s="219"/>
      <c r="F8" s="119"/>
      <c r="G8" s="119"/>
      <c r="H8" s="119"/>
      <c r="I8" s="119"/>
      <c r="J8" s="119"/>
      <c r="K8" s="120"/>
      <c r="L8" s="113"/>
      <c r="M8" s="113"/>
      <c r="N8" s="113"/>
    </row>
    <row r="9" spans="2:14" ht="21">
      <c r="B9" s="118"/>
      <c r="C9" s="218" t="s">
        <v>256</v>
      </c>
      <c r="D9" s="219"/>
      <c r="E9" s="219"/>
      <c r="F9" s="219"/>
      <c r="G9" s="119"/>
      <c r="H9" s="119"/>
      <c r="I9" s="119"/>
      <c r="J9" s="119"/>
      <c r="K9" s="120"/>
      <c r="L9" s="113"/>
      <c r="M9" s="113"/>
      <c r="N9" s="113"/>
    </row>
    <row r="10" spans="2:14" ht="21">
      <c r="B10" s="118"/>
      <c r="C10" s="218" t="s">
        <v>257</v>
      </c>
      <c r="D10" s="219"/>
      <c r="E10" s="219"/>
      <c r="F10" s="119"/>
      <c r="G10" s="119"/>
      <c r="H10" s="119"/>
      <c r="I10" s="119"/>
      <c r="J10" s="119"/>
      <c r="K10" s="120"/>
      <c r="L10" s="113"/>
      <c r="M10" s="113"/>
      <c r="N10" s="113"/>
    </row>
    <row r="11" spans="2:14" ht="21">
      <c r="B11" s="118"/>
      <c r="C11" s="218" t="s">
        <v>258</v>
      </c>
      <c r="D11" s="219"/>
      <c r="E11" s="219"/>
      <c r="F11" s="119"/>
      <c r="G11" s="119"/>
      <c r="H11" s="119"/>
      <c r="I11" s="119"/>
      <c r="J11" s="119"/>
      <c r="K11" s="120"/>
      <c r="L11" s="113"/>
      <c r="M11" s="113"/>
      <c r="N11" s="113"/>
    </row>
    <row r="12" spans="2:14" ht="21">
      <c r="B12" s="118"/>
      <c r="C12" s="218" t="s">
        <v>259</v>
      </c>
      <c r="D12" s="219"/>
      <c r="E12" s="219"/>
      <c r="F12" s="119"/>
      <c r="G12" s="119"/>
      <c r="H12" s="119"/>
      <c r="I12" s="119"/>
      <c r="J12" s="119"/>
      <c r="K12" s="120"/>
      <c r="L12" s="113"/>
      <c r="M12" s="113"/>
      <c r="N12" s="113"/>
    </row>
    <row r="13" spans="2:14" ht="21">
      <c r="B13" s="118"/>
      <c r="C13" s="218" t="s">
        <v>260</v>
      </c>
      <c r="D13" s="219"/>
      <c r="E13" s="219"/>
      <c r="F13" s="219"/>
      <c r="G13" s="219"/>
      <c r="H13" s="119"/>
      <c r="I13" s="119"/>
      <c r="J13" s="119"/>
      <c r="K13" s="120"/>
      <c r="L13" s="113"/>
      <c r="M13" s="113"/>
      <c r="N13" s="113"/>
    </row>
    <row r="14" spans="2:14" ht="21.75" thickBot="1">
      <c r="B14" s="121"/>
      <c r="C14" s="122"/>
      <c r="D14" s="122"/>
      <c r="E14" s="122"/>
      <c r="F14" s="122"/>
      <c r="G14" s="122"/>
      <c r="H14" s="122"/>
      <c r="I14" s="122"/>
      <c r="J14" s="122"/>
      <c r="K14" s="123"/>
      <c r="L14" s="113"/>
      <c r="M14" s="113"/>
      <c r="N14" s="113"/>
    </row>
    <row r="15" spans="2:14" ht="21"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</row>
    <row r="16" spans="2:14" ht="21"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</row>
    <row r="17" spans="2:14" ht="21"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</row>
    <row r="18" spans="2:14" ht="21"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</row>
    <row r="19" spans="2:14" ht="21"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</row>
  </sheetData>
  <mergeCells count="10">
    <mergeCell ref="C10:E10"/>
    <mergeCell ref="C11:E11"/>
    <mergeCell ref="C12:E12"/>
    <mergeCell ref="C13:G13"/>
    <mergeCell ref="C4:E4"/>
    <mergeCell ref="C5:K5"/>
    <mergeCell ref="C6:I6"/>
    <mergeCell ref="C7:H7"/>
    <mergeCell ref="C8:E8"/>
    <mergeCell ref="C9:F9"/>
  </mergeCells>
  <phoneticPr fontId="3"/>
  <hyperlinks>
    <hyperlink ref="C4" location="①住宅の概況!A1" display="１．住宅の概況"/>
    <hyperlink ref="C5" location="'②住宅の種類、住宅の所有の関係、建築の時期別住宅数等'!A1" display="２．住宅の種類、住宅の所有の関係、建築の時期別住宅数等"/>
    <hyperlink ref="C6" location="'③専用住宅の所有の関係、立て方別住宅数'!A1" display="３．専用住宅の所有の関係、建て方別住宅数"/>
    <hyperlink ref="C7" location="④住宅の建て方・構造・階数別住宅数!A1" display="４．住宅の建て方・構造・階数別住宅数"/>
    <hyperlink ref="C8" location="⑤市営住宅の現況!A1" display="５．市営住宅の現況"/>
    <hyperlink ref="C9" location="⑥建築確認件数!A1" display="６．建築確認処分件数"/>
    <hyperlink ref="C10" location="⑦公園数・面積!A1" display="７．公園数・面積"/>
    <hyperlink ref="C11" location="⑧都市公園の状況!A1" display="８．都市公園の状況"/>
    <hyperlink ref="C12" location="⑨市道路状況!A1" display="９．市道路状況"/>
    <hyperlink ref="C13" location="⑩市内国道・県道道路状況!A1" display="１０．市内国道・県道道路状況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20"/>
  <sheetViews>
    <sheetView showGridLines="0" zoomScale="115" zoomScaleNormal="115" workbookViewId="0">
      <selection sqref="A1:J2"/>
    </sheetView>
  </sheetViews>
  <sheetFormatPr defaultRowHeight="13.5"/>
  <cols>
    <col min="1" max="1" width="10.625" style="105" customWidth="1"/>
    <col min="2" max="2" width="0.625" style="105" customWidth="1"/>
    <col min="3" max="3" width="8.875" style="105" customWidth="1"/>
    <col min="4" max="4" width="10" style="105" customWidth="1"/>
    <col min="5" max="9" width="9.75" style="105" customWidth="1"/>
    <col min="10" max="10" width="7.125" style="105" customWidth="1"/>
    <col min="11" max="256" width="9" style="105"/>
    <col min="257" max="257" width="10.625" style="105" customWidth="1"/>
    <col min="258" max="258" width="0.625" style="105" customWidth="1"/>
    <col min="259" max="259" width="8.875" style="105" customWidth="1"/>
    <col min="260" max="260" width="10" style="105" customWidth="1"/>
    <col min="261" max="261" width="9.625" style="105" customWidth="1"/>
    <col min="262" max="265" width="9.75" style="105" customWidth="1"/>
    <col min="266" max="266" width="7.125" style="105" customWidth="1"/>
    <col min="267" max="512" width="9" style="105"/>
    <col min="513" max="513" width="10.625" style="105" customWidth="1"/>
    <col min="514" max="514" width="0.625" style="105" customWidth="1"/>
    <col min="515" max="515" width="8.875" style="105" customWidth="1"/>
    <col min="516" max="516" width="10" style="105" customWidth="1"/>
    <col min="517" max="517" width="9.625" style="105" customWidth="1"/>
    <col min="518" max="521" width="9.75" style="105" customWidth="1"/>
    <col min="522" max="522" width="7.125" style="105" customWidth="1"/>
    <col min="523" max="768" width="9" style="105"/>
    <col min="769" max="769" width="10.625" style="105" customWidth="1"/>
    <col min="770" max="770" width="0.625" style="105" customWidth="1"/>
    <col min="771" max="771" width="8.875" style="105" customWidth="1"/>
    <col min="772" max="772" width="10" style="105" customWidth="1"/>
    <col min="773" max="773" width="9.625" style="105" customWidth="1"/>
    <col min="774" max="777" width="9.75" style="105" customWidth="1"/>
    <col min="778" max="778" width="7.125" style="105" customWidth="1"/>
    <col min="779" max="1024" width="9" style="105"/>
    <col min="1025" max="1025" width="10.625" style="105" customWidth="1"/>
    <col min="1026" max="1026" width="0.625" style="105" customWidth="1"/>
    <col min="1027" max="1027" width="8.875" style="105" customWidth="1"/>
    <col min="1028" max="1028" width="10" style="105" customWidth="1"/>
    <col min="1029" max="1029" width="9.625" style="105" customWidth="1"/>
    <col min="1030" max="1033" width="9.75" style="105" customWidth="1"/>
    <col min="1034" max="1034" width="7.125" style="105" customWidth="1"/>
    <col min="1035" max="1280" width="9" style="105"/>
    <col min="1281" max="1281" width="10.625" style="105" customWidth="1"/>
    <col min="1282" max="1282" width="0.625" style="105" customWidth="1"/>
    <col min="1283" max="1283" width="8.875" style="105" customWidth="1"/>
    <col min="1284" max="1284" width="10" style="105" customWidth="1"/>
    <col min="1285" max="1285" width="9.625" style="105" customWidth="1"/>
    <col min="1286" max="1289" width="9.75" style="105" customWidth="1"/>
    <col min="1290" max="1290" width="7.125" style="105" customWidth="1"/>
    <col min="1291" max="1536" width="9" style="105"/>
    <col min="1537" max="1537" width="10.625" style="105" customWidth="1"/>
    <col min="1538" max="1538" width="0.625" style="105" customWidth="1"/>
    <col min="1539" max="1539" width="8.875" style="105" customWidth="1"/>
    <col min="1540" max="1540" width="10" style="105" customWidth="1"/>
    <col min="1541" max="1541" width="9.625" style="105" customWidth="1"/>
    <col min="1542" max="1545" width="9.75" style="105" customWidth="1"/>
    <col min="1546" max="1546" width="7.125" style="105" customWidth="1"/>
    <col min="1547" max="1792" width="9" style="105"/>
    <col min="1793" max="1793" width="10.625" style="105" customWidth="1"/>
    <col min="1794" max="1794" width="0.625" style="105" customWidth="1"/>
    <col min="1795" max="1795" width="8.875" style="105" customWidth="1"/>
    <col min="1796" max="1796" width="10" style="105" customWidth="1"/>
    <col min="1797" max="1797" width="9.625" style="105" customWidth="1"/>
    <col min="1798" max="1801" width="9.75" style="105" customWidth="1"/>
    <col min="1802" max="1802" width="7.125" style="105" customWidth="1"/>
    <col min="1803" max="2048" width="9" style="105"/>
    <col min="2049" max="2049" width="10.625" style="105" customWidth="1"/>
    <col min="2050" max="2050" width="0.625" style="105" customWidth="1"/>
    <col min="2051" max="2051" width="8.875" style="105" customWidth="1"/>
    <col min="2052" max="2052" width="10" style="105" customWidth="1"/>
    <col min="2053" max="2053" width="9.625" style="105" customWidth="1"/>
    <col min="2054" max="2057" width="9.75" style="105" customWidth="1"/>
    <col min="2058" max="2058" width="7.125" style="105" customWidth="1"/>
    <col min="2059" max="2304" width="9" style="105"/>
    <col min="2305" max="2305" width="10.625" style="105" customWidth="1"/>
    <col min="2306" max="2306" width="0.625" style="105" customWidth="1"/>
    <col min="2307" max="2307" width="8.875" style="105" customWidth="1"/>
    <col min="2308" max="2308" width="10" style="105" customWidth="1"/>
    <col min="2309" max="2309" width="9.625" style="105" customWidth="1"/>
    <col min="2310" max="2313" width="9.75" style="105" customWidth="1"/>
    <col min="2314" max="2314" width="7.125" style="105" customWidth="1"/>
    <col min="2315" max="2560" width="9" style="105"/>
    <col min="2561" max="2561" width="10.625" style="105" customWidth="1"/>
    <col min="2562" max="2562" width="0.625" style="105" customWidth="1"/>
    <col min="2563" max="2563" width="8.875" style="105" customWidth="1"/>
    <col min="2564" max="2564" width="10" style="105" customWidth="1"/>
    <col min="2565" max="2565" width="9.625" style="105" customWidth="1"/>
    <col min="2566" max="2569" width="9.75" style="105" customWidth="1"/>
    <col min="2570" max="2570" width="7.125" style="105" customWidth="1"/>
    <col min="2571" max="2816" width="9" style="105"/>
    <col min="2817" max="2817" width="10.625" style="105" customWidth="1"/>
    <col min="2818" max="2818" width="0.625" style="105" customWidth="1"/>
    <col min="2819" max="2819" width="8.875" style="105" customWidth="1"/>
    <col min="2820" max="2820" width="10" style="105" customWidth="1"/>
    <col min="2821" max="2821" width="9.625" style="105" customWidth="1"/>
    <col min="2822" max="2825" width="9.75" style="105" customWidth="1"/>
    <col min="2826" max="2826" width="7.125" style="105" customWidth="1"/>
    <col min="2827" max="3072" width="9" style="105"/>
    <col min="3073" max="3073" width="10.625" style="105" customWidth="1"/>
    <col min="3074" max="3074" width="0.625" style="105" customWidth="1"/>
    <col min="3075" max="3075" width="8.875" style="105" customWidth="1"/>
    <col min="3076" max="3076" width="10" style="105" customWidth="1"/>
    <col min="3077" max="3077" width="9.625" style="105" customWidth="1"/>
    <col min="3078" max="3081" width="9.75" style="105" customWidth="1"/>
    <col min="3082" max="3082" width="7.125" style="105" customWidth="1"/>
    <col min="3083" max="3328" width="9" style="105"/>
    <col min="3329" max="3329" width="10.625" style="105" customWidth="1"/>
    <col min="3330" max="3330" width="0.625" style="105" customWidth="1"/>
    <col min="3331" max="3331" width="8.875" style="105" customWidth="1"/>
    <col min="3332" max="3332" width="10" style="105" customWidth="1"/>
    <col min="3333" max="3333" width="9.625" style="105" customWidth="1"/>
    <col min="3334" max="3337" width="9.75" style="105" customWidth="1"/>
    <col min="3338" max="3338" width="7.125" style="105" customWidth="1"/>
    <col min="3339" max="3584" width="9" style="105"/>
    <col min="3585" max="3585" width="10.625" style="105" customWidth="1"/>
    <col min="3586" max="3586" width="0.625" style="105" customWidth="1"/>
    <col min="3587" max="3587" width="8.875" style="105" customWidth="1"/>
    <col min="3588" max="3588" width="10" style="105" customWidth="1"/>
    <col min="3589" max="3589" width="9.625" style="105" customWidth="1"/>
    <col min="3590" max="3593" width="9.75" style="105" customWidth="1"/>
    <col min="3594" max="3594" width="7.125" style="105" customWidth="1"/>
    <col min="3595" max="3840" width="9" style="105"/>
    <col min="3841" max="3841" width="10.625" style="105" customWidth="1"/>
    <col min="3842" max="3842" width="0.625" style="105" customWidth="1"/>
    <col min="3843" max="3843" width="8.875" style="105" customWidth="1"/>
    <col min="3844" max="3844" width="10" style="105" customWidth="1"/>
    <col min="3845" max="3845" width="9.625" style="105" customWidth="1"/>
    <col min="3846" max="3849" width="9.75" style="105" customWidth="1"/>
    <col min="3850" max="3850" width="7.125" style="105" customWidth="1"/>
    <col min="3851" max="4096" width="9" style="105"/>
    <col min="4097" max="4097" width="10.625" style="105" customWidth="1"/>
    <col min="4098" max="4098" width="0.625" style="105" customWidth="1"/>
    <col min="4099" max="4099" width="8.875" style="105" customWidth="1"/>
    <col min="4100" max="4100" width="10" style="105" customWidth="1"/>
    <col min="4101" max="4101" width="9.625" style="105" customWidth="1"/>
    <col min="4102" max="4105" width="9.75" style="105" customWidth="1"/>
    <col min="4106" max="4106" width="7.125" style="105" customWidth="1"/>
    <col min="4107" max="4352" width="9" style="105"/>
    <col min="4353" max="4353" width="10.625" style="105" customWidth="1"/>
    <col min="4354" max="4354" width="0.625" style="105" customWidth="1"/>
    <col min="4355" max="4355" width="8.875" style="105" customWidth="1"/>
    <col min="4356" max="4356" width="10" style="105" customWidth="1"/>
    <col min="4357" max="4357" width="9.625" style="105" customWidth="1"/>
    <col min="4358" max="4361" width="9.75" style="105" customWidth="1"/>
    <col min="4362" max="4362" width="7.125" style="105" customWidth="1"/>
    <col min="4363" max="4608" width="9" style="105"/>
    <col min="4609" max="4609" width="10.625" style="105" customWidth="1"/>
    <col min="4610" max="4610" width="0.625" style="105" customWidth="1"/>
    <col min="4611" max="4611" width="8.875" style="105" customWidth="1"/>
    <col min="4612" max="4612" width="10" style="105" customWidth="1"/>
    <col min="4613" max="4613" width="9.625" style="105" customWidth="1"/>
    <col min="4614" max="4617" width="9.75" style="105" customWidth="1"/>
    <col min="4618" max="4618" width="7.125" style="105" customWidth="1"/>
    <col min="4619" max="4864" width="9" style="105"/>
    <col min="4865" max="4865" width="10.625" style="105" customWidth="1"/>
    <col min="4866" max="4866" width="0.625" style="105" customWidth="1"/>
    <col min="4867" max="4867" width="8.875" style="105" customWidth="1"/>
    <col min="4868" max="4868" width="10" style="105" customWidth="1"/>
    <col min="4869" max="4869" width="9.625" style="105" customWidth="1"/>
    <col min="4870" max="4873" width="9.75" style="105" customWidth="1"/>
    <col min="4874" max="4874" width="7.125" style="105" customWidth="1"/>
    <col min="4875" max="5120" width="9" style="105"/>
    <col min="5121" max="5121" width="10.625" style="105" customWidth="1"/>
    <col min="5122" max="5122" width="0.625" style="105" customWidth="1"/>
    <col min="5123" max="5123" width="8.875" style="105" customWidth="1"/>
    <col min="5124" max="5124" width="10" style="105" customWidth="1"/>
    <col min="5125" max="5125" width="9.625" style="105" customWidth="1"/>
    <col min="5126" max="5129" width="9.75" style="105" customWidth="1"/>
    <col min="5130" max="5130" width="7.125" style="105" customWidth="1"/>
    <col min="5131" max="5376" width="9" style="105"/>
    <col min="5377" max="5377" width="10.625" style="105" customWidth="1"/>
    <col min="5378" max="5378" width="0.625" style="105" customWidth="1"/>
    <col min="5379" max="5379" width="8.875" style="105" customWidth="1"/>
    <col min="5380" max="5380" width="10" style="105" customWidth="1"/>
    <col min="5381" max="5381" width="9.625" style="105" customWidth="1"/>
    <col min="5382" max="5385" width="9.75" style="105" customWidth="1"/>
    <col min="5386" max="5386" width="7.125" style="105" customWidth="1"/>
    <col min="5387" max="5632" width="9" style="105"/>
    <col min="5633" max="5633" width="10.625" style="105" customWidth="1"/>
    <col min="5634" max="5634" width="0.625" style="105" customWidth="1"/>
    <col min="5635" max="5635" width="8.875" style="105" customWidth="1"/>
    <col min="5636" max="5636" width="10" style="105" customWidth="1"/>
    <col min="5637" max="5637" width="9.625" style="105" customWidth="1"/>
    <col min="5638" max="5641" width="9.75" style="105" customWidth="1"/>
    <col min="5642" max="5642" width="7.125" style="105" customWidth="1"/>
    <col min="5643" max="5888" width="9" style="105"/>
    <col min="5889" max="5889" width="10.625" style="105" customWidth="1"/>
    <col min="5890" max="5890" width="0.625" style="105" customWidth="1"/>
    <col min="5891" max="5891" width="8.875" style="105" customWidth="1"/>
    <col min="5892" max="5892" width="10" style="105" customWidth="1"/>
    <col min="5893" max="5893" width="9.625" style="105" customWidth="1"/>
    <col min="5894" max="5897" width="9.75" style="105" customWidth="1"/>
    <col min="5898" max="5898" width="7.125" style="105" customWidth="1"/>
    <col min="5899" max="6144" width="9" style="105"/>
    <col min="6145" max="6145" width="10.625" style="105" customWidth="1"/>
    <col min="6146" max="6146" width="0.625" style="105" customWidth="1"/>
    <col min="6147" max="6147" width="8.875" style="105" customWidth="1"/>
    <col min="6148" max="6148" width="10" style="105" customWidth="1"/>
    <col min="6149" max="6149" width="9.625" style="105" customWidth="1"/>
    <col min="6150" max="6153" width="9.75" style="105" customWidth="1"/>
    <col min="6154" max="6154" width="7.125" style="105" customWidth="1"/>
    <col min="6155" max="6400" width="9" style="105"/>
    <col min="6401" max="6401" width="10.625" style="105" customWidth="1"/>
    <col min="6402" max="6402" width="0.625" style="105" customWidth="1"/>
    <col min="6403" max="6403" width="8.875" style="105" customWidth="1"/>
    <col min="6404" max="6404" width="10" style="105" customWidth="1"/>
    <col min="6405" max="6405" width="9.625" style="105" customWidth="1"/>
    <col min="6406" max="6409" width="9.75" style="105" customWidth="1"/>
    <col min="6410" max="6410" width="7.125" style="105" customWidth="1"/>
    <col min="6411" max="6656" width="9" style="105"/>
    <col min="6657" max="6657" width="10.625" style="105" customWidth="1"/>
    <col min="6658" max="6658" width="0.625" style="105" customWidth="1"/>
    <col min="6659" max="6659" width="8.875" style="105" customWidth="1"/>
    <col min="6660" max="6660" width="10" style="105" customWidth="1"/>
    <col min="6661" max="6661" width="9.625" style="105" customWidth="1"/>
    <col min="6662" max="6665" width="9.75" style="105" customWidth="1"/>
    <col min="6666" max="6666" width="7.125" style="105" customWidth="1"/>
    <col min="6667" max="6912" width="9" style="105"/>
    <col min="6913" max="6913" width="10.625" style="105" customWidth="1"/>
    <col min="6914" max="6914" width="0.625" style="105" customWidth="1"/>
    <col min="6915" max="6915" width="8.875" style="105" customWidth="1"/>
    <col min="6916" max="6916" width="10" style="105" customWidth="1"/>
    <col min="6917" max="6917" width="9.625" style="105" customWidth="1"/>
    <col min="6918" max="6921" width="9.75" style="105" customWidth="1"/>
    <col min="6922" max="6922" width="7.125" style="105" customWidth="1"/>
    <col min="6923" max="7168" width="9" style="105"/>
    <col min="7169" max="7169" width="10.625" style="105" customWidth="1"/>
    <col min="7170" max="7170" width="0.625" style="105" customWidth="1"/>
    <col min="7171" max="7171" width="8.875" style="105" customWidth="1"/>
    <col min="7172" max="7172" width="10" style="105" customWidth="1"/>
    <col min="7173" max="7173" width="9.625" style="105" customWidth="1"/>
    <col min="7174" max="7177" width="9.75" style="105" customWidth="1"/>
    <col min="7178" max="7178" width="7.125" style="105" customWidth="1"/>
    <col min="7179" max="7424" width="9" style="105"/>
    <col min="7425" max="7425" width="10.625" style="105" customWidth="1"/>
    <col min="7426" max="7426" width="0.625" style="105" customWidth="1"/>
    <col min="7427" max="7427" width="8.875" style="105" customWidth="1"/>
    <col min="7428" max="7428" width="10" style="105" customWidth="1"/>
    <col min="7429" max="7429" width="9.625" style="105" customWidth="1"/>
    <col min="7430" max="7433" width="9.75" style="105" customWidth="1"/>
    <col min="7434" max="7434" width="7.125" style="105" customWidth="1"/>
    <col min="7435" max="7680" width="9" style="105"/>
    <col min="7681" max="7681" width="10.625" style="105" customWidth="1"/>
    <col min="7682" max="7682" width="0.625" style="105" customWidth="1"/>
    <col min="7683" max="7683" width="8.875" style="105" customWidth="1"/>
    <col min="7684" max="7684" width="10" style="105" customWidth="1"/>
    <col min="7685" max="7685" width="9.625" style="105" customWidth="1"/>
    <col min="7686" max="7689" width="9.75" style="105" customWidth="1"/>
    <col min="7690" max="7690" width="7.125" style="105" customWidth="1"/>
    <col min="7691" max="7936" width="9" style="105"/>
    <col min="7937" max="7937" width="10.625" style="105" customWidth="1"/>
    <col min="7938" max="7938" width="0.625" style="105" customWidth="1"/>
    <col min="7939" max="7939" width="8.875" style="105" customWidth="1"/>
    <col min="7940" max="7940" width="10" style="105" customWidth="1"/>
    <col min="7941" max="7941" width="9.625" style="105" customWidth="1"/>
    <col min="7942" max="7945" width="9.75" style="105" customWidth="1"/>
    <col min="7946" max="7946" width="7.125" style="105" customWidth="1"/>
    <col min="7947" max="8192" width="9" style="105"/>
    <col min="8193" max="8193" width="10.625" style="105" customWidth="1"/>
    <col min="8194" max="8194" width="0.625" style="105" customWidth="1"/>
    <col min="8195" max="8195" width="8.875" style="105" customWidth="1"/>
    <col min="8196" max="8196" width="10" style="105" customWidth="1"/>
    <col min="8197" max="8197" width="9.625" style="105" customWidth="1"/>
    <col min="8198" max="8201" width="9.75" style="105" customWidth="1"/>
    <col min="8202" max="8202" width="7.125" style="105" customWidth="1"/>
    <col min="8203" max="8448" width="9" style="105"/>
    <col min="8449" max="8449" width="10.625" style="105" customWidth="1"/>
    <col min="8450" max="8450" width="0.625" style="105" customWidth="1"/>
    <col min="8451" max="8451" width="8.875" style="105" customWidth="1"/>
    <col min="8452" max="8452" width="10" style="105" customWidth="1"/>
    <col min="8453" max="8453" width="9.625" style="105" customWidth="1"/>
    <col min="8454" max="8457" width="9.75" style="105" customWidth="1"/>
    <col min="8458" max="8458" width="7.125" style="105" customWidth="1"/>
    <col min="8459" max="8704" width="9" style="105"/>
    <col min="8705" max="8705" width="10.625" style="105" customWidth="1"/>
    <col min="8706" max="8706" width="0.625" style="105" customWidth="1"/>
    <col min="8707" max="8707" width="8.875" style="105" customWidth="1"/>
    <col min="8708" max="8708" width="10" style="105" customWidth="1"/>
    <col min="8709" max="8709" width="9.625" style="105" customWidth="1"/>
    <col min="8710" max="8713" width="9.75" style="105" customWidth="1"/>
    <col min="8714" max="8714" width="7.125" style="105" customWidth="1"/>
    <col min="8715" max="8960" width="9" style="105"/>
    <col min="8961" max="8961" width="10.625" style="105" customWidth="1"/>
    <col min="8962" max="8962" width="0.625" style="105" customWidth="1"/>
    <col min="8963" max="8963" width="8.875" style="105" customWidth="1"/>
    <col min="8964" max="8964" width="10" style="105" customWidth="1"/>
    <col min="8965" max="8965" width="9.625" style="105" customWidth="1"/>
    <col min="8966" max="8969" width="9.75" style="105" customWidth="1"/>
    <col min="8970" max="8970" width="7.125" style="105" customWidth="1"/>
    <col min="8971" max="9216" width="9" style="105"/>
    <col min="9217" max="9217" width="10.625" style="105" customWidth="1"/>
    <col min="9218" max="9218" width="0.625" style="105" customWidth="1"/>
    <col min="9219" max="9219" width="8.875" style="105" customWidth="1"/>
    <col min="9220" max="9220" width="10" style="105" customWidth="1"/>
    <col min="9221" max="9221" width="9.625" style="105" customWidth="1"/>
    <col min="9222" max="9225" width="9.75" style="105" customWidth="1"/>
    <col min="9226" max="9226" width="7.125" style="105" customWidth="1"/>
    <col min="9227" max="9472" width="9" style="105"/>
    <col min="9473" max="9473" width="10.625" style="105" customWidth="1"/>
    <col min="9474" max="9474" width="0.625" style="105" customWidth="1"/>
    <col min="9475" max="9475" width="8.875" style="105" customWidth="1"/>
    <col min="9476" max="9476" width="10" style="105" customWidth="1"/>
    <col min="9477" max="9477" width="9.625" style="105" customWidth="1"/>
    <col min="9478" max="9481" width="9.75" style="105" customWidth="1"/>
    <col min="9482" max="9482" width="7.125" style="105" customWidth="1"/>
    <col min="9483" max="9728" width="9" style="105"/>
    <col min="9729" max="9729" width="10.625" style="105" customWidth="1"/>
    <col min="9730" max="9730" width="0.625" style="105" customWidth="1"/>
    <col min="9731" max="9731" width="8.875" style="105" customWidth="1"/>
    <col min="9732" max="9732" width="10" style="105" customWidth="1"/>
    <col min="9733" max="9733" width="9.625" style="105" customWidth="1"/>
    <col min="9734" max="9737" width="9.75" style="105" customWidth="1"/>
    <col min="9738" max="9738" width="7.125" style="105" customWidth="1"/>
    <col min="9739" max="9984" width="9" style="105"/>
    <col min="9985" max="9985" width="10.625" style="105" customWidth="1"/>
    <col min="9986" max="9986" width="0.625" style="105" customWidth="1"/>
    <col min="9987" max="9987" width="8.875" style="105" customWidth="1"/>
    <col min="9988" max="9988" width="10" style="105" customWidth="1"/>
    <col min="9989" max="9989" width="9.625" style="105" customWidth="1"/>
    <col min="9990" max="9993" width="9.75" style="105" customWidth="1"/>
    <col min="9994" max="9994" width="7.125" style="105" customWidth="1"/>
    <col min="9995" max="10240" width="9" style="105"/>
    <col min="10241" max="10241" width="10.625" style="105" customWidth="1"/>
    <col min="10242" max="10242" width="0.625" style="105" customWidth="1"/>
    <col min="10243" max="10243" width="8.875" style="105" customWidth="1"/>
    <col min="10244" max="10244" width="10" style="105" customWidth="1"/>
    <col min="10245" max="10245" width="9.625" style="105" customWidth="1"/>
    <col min="10246" max="10249" width="9.75" style="105" customWidth="1"/>
    <col min="10250" max="10250" width="7.125" style="105" customWidth="1"/>
    <col min="10251" max="10496" width="9" style="105"/>
    <col min="10497" max="10497" width="10.625" style="105" customWidth="1"/>
    <col min="10498" max="10498" width="0.625" style="105" customWidth="1"/>
    <col min="10499" max="10499" width="8.875" style="105" customWidth="1"/>
    <col min="10500" max="10500" width="10" style="105" customWidth="1"/>
    <col min="10501" max="10501" width="9.625" style="105" customWidth="1"/>
    <col min="10502" max="10505" width="9.75" style="105" customWidth="1"/>
    <col min="10506" max="10506" width="7.125" style="105" customWidth="1"/>
    <col min="10507" max="10752" width="9" style="105"/>
    <col min="10753" max="10753" width="10.625" style="105" customWidth="1"/>
    <col min="10754" max="10754" width="0.625" style="105" customWidth="1"/>
    <col min="10755" max="10755" width="8.875" style="105" customWidth="1"/>
    <col min="10756" max="10756" width="10" style="105" customWidth="1"/>
    <col min="10757" max="10757" width="9.625" style="105" customWidth="1"/>
    <col min="10758" max="10761" width="9.75" style="105" customWidth="1"/>
    <col min="10762" max="10762" width="7.125" style="105" customWidth="1"/>
    <col min="10763" max="11008" width="9" style="105"/>
    <col min="11009" max="11009" width="10.625" style="105" customWidth="1"/>
    <col min="11010" max="11010" width="0.625" style="105" customWidth="1"/>
    <col min="11011" max="11011" width="8.875" style="105" customWidth="1"/>
    <col min="11012" max="11012" width="10" style="105" customWidth="1"/>
    <col min="11013" max="11013" width="9.625" style="105" customWidth="1"/>
    <col min="11014" max="11017" width="9.75" style="105" customWidth="1"/>
    <col min="11018" max="11018" width="7.125" style="105" customWidth="1"/>
    <col min="11019" max="11264" width="9" style="105"/>
    <col min="11265" max="11265" width="10.625" style="105" customWidth="1"/>
    <col min="11266" max="11266" width="0.625" style="105" customWidth="1"/>
    <col min="11267" max="11267" width="8.875" style="105" customWidth="1"/>
    <col min="11268" max="11268" width="10" style="105" customWidth="1"/>
    <col min="11269" max="11269" width="9.625" style="105" customWidth="1"/>
    <col min="11270" max="11273" width="9.75" style="105" customWidth="1"/>
    <col min="11274" max="11274" width="7.125" style="105" customWidth="1"/>
    <col min="11275" max="11520" width="9" style="105"/>
    <col min="11521" max="11521" width="10.625" style="105" customWidth="1"/>
    <col min="11522" max="11522" width="0.625" style="105" customWidth="1"/>
    <col min="11523" max="11523" width="8.875" style="105" customWidth="1"/>
    <col min="11524" max="11524" width="10" style="105" customWidth="1"/>
    <col min="11525" max="11525" width="9.625" style="105" customWidth="1"/>
    <col min="11526" max="11529" width="9.75" style="105" customWidth="1"/>
    <col min="11530" max="11530" width="7.125" style="105" customWidth="1"/>
    <col min="11531" max="11776" width="9" style="105"/>
    <col min="11777" max="11777" width="10.625" style="105" customWidth="1"/>
    <col min="11778" max="11778" width="0.625" style="105" customWidth="1"/>
    <col min="11779" max="11779" width="8.875" style="105" customWidth="1"/>
    <col min="11780" max="11780" width="10" style="105" customWidth="1"/>
    <col min="11781" max="11781" width="9.625" style="105" customWidth="1"/>
    <col min="11782" max="11785" width="9.75" style="105" customWidth="1"/>
    <col min="11786" max="11786" width="7.125" style="105" customWidth="1"/>
    <col min="11787" max="12032" width="9" style="105"/>
    <col min="12033" max="12033" width="10.625" style="105" customWidth="1"/>
    <col min="12034" max="12034" width="0.625" style="105" customWidth="1"/>
    <col min="12035" max="12035" width="8.875" style="105" customWidth="1"/>
    <col min="12036" max="12036" width="10" style="105" customWidth="1"/>
    <col min="12037" max="12037" width="9.625" style="105" customWidth="1"/>
    <col min="12038" max="12041" width="9.75" style="105" customWidth="1"/>
    <col min="12042" max="12042" width="7.125" style="105" customWidth="1"/>
    <col min="12043" max="12288" width="9" style="105"/>
    <col min="12289" max="12289" width="10.625" style="105" customWidth="1"/>
    <col min="12290" max="12290" width="0.625" style="105" customWidth="1"/>
    <col min="12291" max="12291" width="8.875" style="105" customWidth="1"/>
    <col min="12292" max="12292" width="10" style="105" customWidth="1"/>
    <col min="12293" max="12293" width="9.625" style="105" customWidth="1"/>
    <col min="12294" max="12297" width="9.75" style="105" customWidth="1"/>
    <col min="12298" max="12298" width="7.125" style="105" customWidth="1"/>
    <col min="12299" max="12544" width="9" style="105"/>
    <col min="12545" max="12545" width="10.625" style="105" customWidth="1"/>
    <col min="12546" max="12546" width="0.625" style="105" customWidth="1"/>
    <col min="12547" max="12547" width="8.875" style="105" customWidth="1"/>
    <col min="12548" max="12548" width="10" style="105" customWidth="1"/>
    <col min="12549" max="12549" width="9.625" style="105" customWidth="1"/>
    <col min="12550" max="12553" width="9.75" style="105" customWidth="1"/>
    <col min="12554" max="12554" width="7.125" style="105" customWidth="1"/>
    <col min="12555" max="12800" width="9" style="105"/>
    <col min="12801" max="12801" width="10.625" style="105" customWidth="1"/>
    <col min="12802" max="12802" width="0.625" style="105" customWidth="1"/>
    <col min="12803" max="12803" width="8.875" style="105" customWidth="1"/>
    <col min="12804" max="12804" width="10" style="105" customWidth="1"/>
    <col min="12805" max="12805" width="9.625" style="105" customWidth="1"/>
    <col min="12806" max="12809" width="9.75" style="105" customWidth="1"/>
    <col min="12810" max="12810" width="7.125" style="105" customWidth="1"/>
    <col min="12811" max="13056" width="9" style="105"/>
    <col min="13057" max="13057" width="10.625" style="105" customWidth="1"/>
    <col min="13058" max="13058" width="0.625" style="105" customWidth="1"/>
    <col min="13059" max="13059" width="8.875" style="105" customWidth="1"/>
    <col min="13060" max="13060" width="10" style="105" customWidth="1"/>
    <col min="13061" max="13061" width="9.625" style="105" customWidth="1"/>
    <col min="13062" max="13065" width="9.75" style="105" customWidth="1"/>
    <col min="13066" max="13066" width="7.125" style="105" customWidth="1"/>
    <col min="13067" max="13312" width="9" style="105"/>
    <col min="13313" max="13313" width="10.625" style="105" customWidth="1"/>
    <col min="13314" max="13314" width="0.625" style="105" customWidth="1"/>
    <col min="13315" max="13315" width="8.875" style="105" customWidth="1"/>
    <col min="13316" max="13316" width="10" style="105" customWidth="1"/>
    <col min="13317" max="13317" width="9.625" style="105" customWidth="1"/>
    <col min="13318" max="13321" width="9.75" style="105" customWidth="1"/>
    <col min="13322" max="13322" width="7.125" style="105" customWidth="1"/>
    <col min="13323" max="13568" width="9" style="105"/>
    <col min="13569" max="13569" width="10.625" style="105" customWidth="1"/>
    <col min="13570" max="13570" width="0.625" style="105" customWidth="1"/>
    <col min="13571" max="13571" width="8.875" style="105" customWidth="1"/>
    <col min="13572" max="13572" width="10" style="105" customWidth="1"/>
    <col min="13573" max="13573" width="9.625" style="105" customWidth="1"/>
    <col min="13574" max="13577" width="9.75" style="105" customWidth="1"/>
    <col min="13578" max="13578" width="7.125" style="105" customWidth="1"/>
    <col min="13579" max="13824" width="9" style="105"/>
    <col min="13825" max="13825" width="10.625" style="105" customWidth="1"/>
    <col min="13826" max="13826" width="0.625" style="105" customWidth="1"/>
    <col min="13827" max="13827" width="8.875" style="105" customWidth="1"/>
    <col min="13828" max="13828" width="10" style="105" customWidth="1"/>
    <col min="13829" max="13829" width="9.625" style="105" customWidth="1"/>
    <col min="13830" max="13833" width="9.75" style="105" customWidth="1"/>
    <col min="13834" max="13834" width="7.125" style="105" customWidth="1"/>
    <col min="13835" max="14080" width="9" style="105"/>
    <col min="14081" max="14081" width="10.625" style="105" customWidth="1"/>
    <col min="14082" max="14082" width="0.625" style="105" customWidth="1"/>
    <col min="14083" max="14083" width="8.875" style="105" customWidth="1"/>
    <col min="14084" max="14084" width="10" style="105" customWidth="1"/>
    <col min="14085" max="14085" width="9.625" style="105" customWidth="1"/>
    <col min="14086" max="14089" width="9.75" style="105" customWidth="1"/>
    <col min="14090" max="14090" width="7.125" style="105" customWidth="1"/>
    <col min="14091" max="14336" width="9" style="105"/>
    <col min="14337" max="14337" width="10.625" style="105" customWidth="1"/>
    <col min="14338" max="14338" width="0.625" style="105" customWidth="1"/>
    <col min="14339" max="14339" width="8.875" style="105" customWidth="1"/>
    <col min="14340" max="14340" width="10" style="105" customWidth="1"/>
    <col min="14341" max="14341" width="9.625" style="105" customWidth="1"/>
    <col min="14342" max="14345" width="9.75" style="105" customWidth="1"/>
    <col min="14346" max="14346" width="7.125" style="105" customWidth="1"/>
    <col min="14347" max="14592" width="9" style="105"/>
    <col min="14593" max="14593" width="10.625" style="105" customWidth="1"/>
    <col min="14594" max="14594" width="0.625" style="105" customWidth="1"/>
    <col min="14595" max="14595" width="8.875" style="105" customWidth="1"/>
    <col min="14596" max="14596" width="10" style="105" customWidth="1"/>
    <col min="14597" max="14597" width="9.625" style="105" customWidth="1"/>
    <col min="14598" max="14601" width="9.75" style="105" customWidth="1"/>
    <col min="14602" max="14602" width="7.125" style="105" customWidth="1"/>
    <col min="14603" max="14848" width="9" style="105"/>
    <col min="14849" max="14849" width="10.625" style="105" customWidth="1"/>
    <col min="14850" max="14850" width="0.625" style="105" customWidth="1"/>
    <col min="14851" max="14851" width="8.875" style="105" customWidth="1"/>
    <col min="14852" max="14852" width="10" style="105" customWidth="1"/>
    <col min="14853" max="14853" width="9.625" style="105" customWidth="1"/>
    <col min="14854" max="14857" width="9.75" style="105" customWidth="1"/>
    <col min="14858" max="14858" width="7.125" style="105" customWidth="1"/>
    <col min="14859" max="15104" width="9" style="105"/>
    <col min="15105" max="15105" width="10.625" style="105" customWidth="1"/>
    <col min="15106" max="15106" width="0.625" style="105" customWidth="1"/>
    <col min="15107" max="15107" width="8.875" style="105" customWidth="1"/>
    <col min="15108" max="15108" width="10" style="105" customWidth="1"/>
    <col min="15109" max="15109" width="9.625" style="105" customWidth="1"/>
    <col min="15110" max="15113" width="9.75" style="105" customWidth="1"/>
    <col min="15114" max="15114" width="7.125" style="105" customWidth="1"/>
    <col min="15115" max="15360" width="9" style="105"/>
    <col min="15361" max="15361" width="10.625" style="105" customWidth="1"/>
    <col min="15362" max="15362" width="0.625" style="105" customWidth="1"/>
    <col min="15363" max="15363" width="8.875" style="105" customWidth="1"/>
    <col min="15364" max="15364" width="10" style="105" customWidth="1"/>
    <col min="15365" max="15365" width="9.625" style="105" customWidth="1"/>
    <col min="15366" max="15369" width="9.75" style="105" customWidth="1"/>
    <col min="15370" max="15370" width="7.125" style="105" customWidth="1"/>
    <col min="15371" max="15616" width="9" style="105"/>
    <col min="15617" max="15617" width="10.625" style="105" customWidth="1"/>
    <col min="15618" max="15618" width="0.625" style="105" customWidth="1"/>
    <col min="15619" max="15619" width="8.875" style="105" customWidth="1"/>
    <col min="15620" max="15620" width="10" style="105" customWidth="1"/>
    <col min="15621" max="15621" width="9.625" style="105" customWidth="1"/>
    <col min="15622" max="15625" width="9.75" style="105" customWidth="1"/>
    <col min="15626" max="15626" width="7.125" style="105" customWidth="1"/>
    <col min="15627" max="15872" width="9" style="105"/>
    <col min="15873" max="15873" width="10.625" style="105" customWidth="1"/>
    <col min="15874" max="15874" width="0.625" style="105" customWidth="1"/>
    <col min="15875" max="15875" width="8.875" style="105" customWidth="1"/>
    <col min="15876" max="15876" width="10" style="105" customWidth="1"/>
    <col min="15877" max="15877" width="9.625" style="105" customWidth="1"/>
    <col min="15878" max="15881" width="9.75" style="105" customWidth="1"/>
    <col min="15882" max="15882" width="7.125" style="105" customWidth="1"/>
    <col min="15883" max="16128" width="9" style="105"/>
    <col min="16129" max="16129" width="10.625" style="105" customWidth="1"/>
    <col min="16130" max="16130" width="0.625" style="105" customWidth="1"/>
    <col min="16131" max="16131" width="8.875" style="105" customWidth="1"/>
    <col min="16132" max="16132" width="10" style="105" customWidth="1"/>
    <col min="16133" max="16133" width="9.625" style="105" customWidth="1"/>
    <col min="16134" max="16137" width="9.75" style="105" customWidth="1"/>
    <col min="16138" max="16138" width="7.125" style="105" customWidth="1"/>
    <col min="16139" max="16384" width="9" style="105"/>
  </cols>
  <sheetData>
    <row r="1" spans="1:18">
      <c r="A1" s="227" t="s">
        <v>391</v>
      </c>
      <c r="B1" s="227"/>
      <c r="C1" s="227"/>
      <c r="D1" s="227"/>
      <c r="E1" s="227"/>
      <c r="F1" s="227"/>
      <c r="G1" s="227"/>
      <c r="H1" s="227"/>
      <c r="I1" s="227"/>
      <c r="J1" s="227"/>
    </row>
    <row r="2" spans="1:18">
      <c r="A2" s="227"/>
      <c r="B2" s="227"/>
      <c r="C2" s="227"/>
      <c r="D2" s="227"/>
      <c r="E2" s="227"/>
      <c r="F2" s="227"/>
      <c r="G2" s="227"/>
      <c r="H2" s="227"/>
      <c r="I2" s="227"/>
      <c r="J2" s="227"/>
    </row>
    <row r="3" spans="1:18" ht="14.25" thickBot="1">
      <c r="A3" s="105" t="s">
        <v>332</v>
      </c>
      <c r="H3" s="316" t="s">
        <v>333</v>
      </c>
      <c r="I3" s="317"/>
      <c r="J3" s="317"/>
    </row>
    <row r="4" spans="1:18" ht="13.5" customHeight="1">
      <c r="A4" s="318" t="s">
        <v>192</v>
      </c>
      <c r="B4" s="154"/>
      <c r="C4" s="321" t="s">
        <v>334</v>
      </c>
      <c r="D4" s="266" t="s">
        <v>193</v>
      </c>
      <c r="E4" s="235"/>
      <c r="F4" s="235"/>
      <c r="G4" s="235"/>
      <c r="H4" s="321" t="s">
        <v>194</v>
      </c>
      <c r="I4" s="321" t="s">
        <v>195</v>
      </c>
      <c r="J4" s="321" t="s">
        <v>196</v>
      </c>
    </row>
    <row r="5" spans="1:18">
      <c r="A5" s="319"/>
      <c r="B5" s="156"/>
      <c r="C5" s="261"/>
      <c r="D5" s="324" t="s">
        <v>183</v>
      </c>
      <c r="E5" s="168" t="s">
        <v>197</v>
      </c>
      <c r="F5" s="168" t="s">
        <v>198</v>
      </c>
      <c r="G5" s="324" t="s">
        <v>199</v>
      </c>
      <c r="H5" s="322"/>
      <c r="I5" s="322"/>
      <c r="J5" s="322"/>
    </row>
    <row r="6" spans="1:18">
      <c r="A6" s="320"/>
      <c r="B6" s="157"/>
      <c r="C6" s="262"/>
      <c r="D6" s="262"/>
      <c r="E6" s="32" t="s">
        <v>200</v>
      </c>
      <c r="F6" s="162" t="s">
        <v>201</v>
      </c>
      <c r="G6" s="262"/>
      <c r="H6" s="323"/>
      <c r="I6" s="323"/>
      <c r="J6" s="323"/>
    </row>
    <row r="7" spans="1:18">
      <c r="A7" s="155" t="s">
        <v>202</v>
      </c>
      <c r="B7" s="33"/>
      <c r="C7" s="60">
        <f>SUM(C9:C17)</f>
        <v>4516</v>
      </c>
      <c r="D7" s="60">
        <f>SUM(D9:D17)</f>
        <v>850459.39999999979</v>
      </c>
      <c r="E7" s="60">
        <f t="shared" ref="E7:I7" si="0">SUM(E9:E17)</f>
        <v>390025.6</v>
      </c>
      <c r="F7" s="60">
        <f t="shared" si="0"/>
        <v>251839.39999999997</v>
      </c>
      <c r="G7" s="60">
        <f t="shared" si="0"/>
        <v>208594.4</v>
      </c>
      <c r="H7" s="60">
        <f t="shared" si="0"/>
        <v>376607.10000000003</v>
      </c>
      <c r="I7" s="60">
        <f t="shared" si="0"/>
        <v>537704.69999999995</v>
      </c>
      <c r="J7" s="184">
        <f>ROUNDUP(I7/D7*100,1)</f>
        <v>63.300000000000004</v>
      </c>
      <c r="K7" s="145"/>
      <c r="L7" s="145"/>
      <c r="M7" s="145"/>
      <c r="N7" s="145"/>
      <c r="O7" s="145"/>
      <c r="P7" s="145"/>
      <c r="Q7" s="145"/>
    </row>
    <row r="8" spans="1:18">
      <c r="A8" s="130"/>
      <c r="B8" s="132"/>
      <c r="C8" s="164"/>
      <c r="D8" s="164"/>
      <c r="E8" s="185"/>
      <c r="F8" s="164"/>
      <c r="G8" s="164"/>
      <c r="H8" s="164"/>
      <c r="I8" s="164"/>
      <c r="J8" s="184"/>
    </row>
    <row r="9" spans="1:18">
      <c r="A9" s="155" t="s">
        <v>203</v>
      </c>
      <c r="B9" s="132"/>
      <c r="C9" s="164">
        <v>77</v>
      </c>
      <c r="D9" s="60">
        <v>78749.7</v>
      </c>
      <c r="E9" s="59">
        <f>979.3+4.3+1905.8</f>
        <v>2889.3999999999996</v>
      </c>
      <c r="F9" s="60">
        <f>8212.3+5573.6</f>
        <v>13785.9</v>
      </c>
      <c r="G9" s="60">
        <f>17645.4+10365.8+7466.9+18109.6+8486.7</f>
        <v>62074.399999999994</v>
      </c>
      <c r="H9" s="60">
        <v>72213.899999999994</v>
      </c>
      <c r="I9" s="60">
        <v>76678.399999999994</v>
      </c>
      <c r="J9" s="184">
        <f t="shared" ref="J9:J17" si="1">ROUNDUP(I9/D9*100,1)</f>
        <v>97.399999999999991</v>
      </c>
      <c r="R9" s="146"/>
    </row>
    <row r="10" spans="1:18">
      <c r="A10" s="155" t="s">
        <v>204</v>
      </c>
      <c r="B10" s="132"/>
      <c r="C10" s="164">
        <v>818</v>
      </c>
      <c r="D10" s="60">
        <v>113480.8</v>
      </c>
      <c r="E10" s="59">
        <f>21663.1+13599.3+4897.7</f>
        <v>40160.099999999991</v>
      </c>
      <c r="F10" s="60">
        <f>13602.4+34363.1</f>
        <v>47965.5</v>
      </c>
      <c r="G10" s="60">
        <f>2147.7+1214.8+2303.9+5144.7+14544.1</f>
        <v>25355.199999999997</v>
      </c>
      <c r="H10" s="60">
        <v>60971.1</v>
      </c>
      <c r="I10" s="60">
        <v>97247.3</v>
      </c>
      <c r="J10" s="184">
        <f t="shared" si="1"/>
        <v>85.699999999999989</v>
      </c>
      <c r="R10" s="146"/>
    </row>
    <row r="11" spans="1:18">
      <c r="A11" s="155" t="s">
        <v>229</v>
      </c>
      <c r="B11" s="132"/>
      <c r="C11" s="164">
        <v>647</v>
      </c>
      <c r="D11" s="60">
        <v>151707.70000000001</v>
      </c>
      <c r="E11" s="59">
        <f>17652.9+52976+10241.4</f>
        <v>80870.299999999988</v>
      </c>
      <c r="F11" s="60">
        <f>17038.3+34619.7</f>
        <v>51658</v>
      </c>
      <c r="G11" s="60">
        <f>17.5+1252+625.9+6541.6+10742.4</f>
        <v>19179.400000000001</v>
      </c>
      <c r="H11" s="60">
        <v>56569</v>
      </c>
      <c r="I11" s="60">
        <v>95969.8</v>
      </c>
      <c r="J11" s="184">
        <f t="shared" si="1"/>
        <v>63.300000000000004</v>
      </c>
      <c r="R11" s="146"/>
    </row>
    <row r="12" spans="1:18">
      <c r="A12" s="155" t="s">
        <v>205</v>
      </c>
      <c r="B12" s="132"/>
      <c r="C12" s="60">
        <v>1034</v>
      </c>
      <c r="D12" s="60">
        <v>228453.5</v>
      </c>
      <c r="E12" s="59">
        <f>32346.5+134749.3+8482.2</f>
        <v>175578</v>
      </c>
      <c r="F12" s="60">
        <f>14790.9+25176.6</f>
        <v>39967.5</v>
      </c>
      <c r="G12" s="60">
        <f>19.7+155.7+452.2+3119.9+9160.5</f>
        <v>12908</v>
      </c>
      <c r="H12" s="60">
        <v>38252</v>
      </c>
      <c r="I12" s="60">
        <v>60117</v>
      </c>
      <c r="J12" s="184">
        <f t="shared" si="1"/>
        <v>26.400000000000002</v>
      </c>
      <c r="R12" s="146"/>
    </row>
    <row r="13" spans="1:18">
      <c r="A13" s="155" t="s">
        <v>206</v>
      </c>
      <c r="B13" s="132"/>
      <c r="C13" s="164">
        <v>368</v>
      </c>
      <c r="D13" s="60">
        <v>51162.7</v>
      </c>
      <c r="E13" s="59">
        <f>6257.2+5382.2+3036.1</f>
        <v>14675.5</v>
      </c>
      <c r="F13" s="60">
        <f>14855.2+13814.2</f>
        <v>28669.4</v>
      </c>
      <c r="G13" s="60">
        <f>21+161.6+406.5+2171.8+5056.9</f>
        <v>7817.7999999999993</v>
      </c>
      <c r="H13" s="60">
        <v>19506</v>
      </c>
      <c r="I13" s="60">
        <v>42227.8</v>
      </c>
      <c r="J13" s="184">
        <f t="shared" si="1"/>
        <v>82.6</v>
      </c>
      <c r="R13" s="146"/>
    </row>
    <row r="14" spans="1:18">
      <c r="A14" s="155" t="s">
        <v>207</v>
      </c>
      <c r="B14" s="132"/>
      <c r="C14" s="164">
        <v>593</v>
      </c>
      <c r="D14" s="60">
        <v>83796</v>
      </c>
      <c r="E14" s="59">
        <f>14667.8+8438.7+7058.2</f>
        <v>30164.7</v>
      </c>
      <c r="F14" s="60">
        <f>18280.1+10288.7</f>
        <v>28568.799999999999</v>
      </c>
      <c r="G14" s="60">
        <f>116.9+1796.6+1495.9+5917.9+15735.2</f>
        <v>25062.5</v>
      </c>
      <c r="H14" s="60">
        <v>43240.2</v>
      </c>
      <c r="I14" s="60">
        <v>56714.6</v>
      </c>
      <c r="J14" s="184">
        <f t="shared" si="1"/>
        <v>67.699999999999989</v>
      </c>
      <c r="K14" s="104"/>
      <c r="R14" s="146"/>
    </row>
    <row r="15" spans="1:18">
      <c r="A15" s="155" t="s">
        <v>208</v>
      </c>
      <c r="B15" s="132"/>
      <c r="C15" s="164">
        <v>835</v>
      </c>
      <c r="D15" s="60">
        <v>112146.1</v>
      </c>
      <c r="E15" s="59">
        <f>19208.8+20571.5+5749.1</f>
        <v>45529.4</v>
      </c>
      <c r="F15" s="60">
        <f>14023.4+19535.9</f>
        <v>33559.300000000003</v>
      </c>
      <c r="G15" s="60">
        <f>849.6+3469.9+2047.6+10170+16520.3</f>
        <v>33057.399999999994</v>
      </c>
      <c r="H15" s="60">
        <v>55709.5</v>
      </c>
      <c r="I15" s="60">
        <v>77815.3</v>
      </c>
      <c r="J15" s="184">
        <f t="shared" si="1"/>
        <v>69.399999999999991</v>
      </c>
      <c r="K15" s="104"/>
      <c r="R15" s="146"/>
    </row>
    <row r="16" spans="1:18">
      <c r="A16" s="155" t="s">
        <v>209</v>
      </c>
      <c r="B16" s="132"/>
      <c r="C16" s="164">
        <v>63</v>
      </c>
      <c r="D16" s="60">
        <v>12219.2</v>
      </c>
      <c r="E16" s="60">
        <v>28.1</v>
      </c>
      <c r="F16" s="60">
        <f>1327.8+582.3</f>
        <v>1910.1</v>
      </c>
      <c r="G16" s="60">
        <f>802+11.2+42.6+5695.2+3730</f>
        <v>10281</v>
      </c>
      <c r="H16" s="60">
        <v>11852.7</v>
      </c>
      <c r="I16" s="60">
        <v>12190.8</v>
      </c>
      <c r="J16" s="184">
        <f t="shared" si="1"/>
        <v>99.8</v>
      </c>
      <c r="K16" s="104"/>
      <c r="R16" s="146"/>
    </row>
    <row r="17" spans="1:18" ht="14.25" thickBot="1">
      <c r="A17" s="54" t="s">
        <v>210</v>
      </c>
      <c r="B17" s="35"/>
      <c r="C17" s="166">
        <v>81</v>
      </c>
      <c r="D17" s="85">
        <v>18743.7</v>
      </c>
      <c r="E17" s="186">
        <v>130.1</v>
      </c>
      <c r="F17" s="85">
        <f>5229+525.9</f>
        <v>5754.9</v>
      </c>
      <c r="G17" s="85">
        <f>1179.2+240.2+847+809+9783.3</f>
        <v>12858.699999999999</v>
      </c>
      <c r="H17" s="85">
        <v>18292.7</v>
      </c>
      <c r="I17" s="85">
        <v>18743.7</v>
      </c>
      <c r="J17" s="187">
        <f t="shared" si="1"/>
        <v>100</v>
      </c>
      <c r="R17" s="146"/>
    </row>
    <row r="18" spans="1:18">
      <c r="A18" s="160" t="s">
        <v>211</v>
      </c>
      <c r="B18" s="163"/>
      <c r="C18" s="163"/>
      <c r="D18" s="163"/>
      <c r="E18" s="163"/>
      <c r="F18" s="163"/>
      <c r="G18" s="163"/>
      <c r="H18" s="163"/>
      <c r="I18" s="163"/>
      <c r="J18" s="36"/>
    </row>
    <row r="19" spans="1:18">
      <c r="A19" s="105" t="s">
        <v>335</v>
      </c>
    </row>
    <row r="20" spans="1:18">
      <c r="A20" s="105" t="s">
        <v>336</v>
      </c>
    </row>
  </sheetData>
  <mergeCells count="10">
    <mergeCell ref="A1:J2"/>
    <mergeCell ref="H3:J3"/>
    <mergeCell ref="A4:A6"/>
    <mergeCell ref="C4:C6"/>
    <mergeCell ref="D4:G4"/>
    <mergeCell ref="H4:H6"/>
    <mergeCell ref="I4:I6"/>
    <mergeCell ref="J4:J6"/>
    <mergeCell ref="D5:D6"/>
    <mergeCell ref="G5:G6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0"/>
  <sheetViews>
    <sheetView showGridLines="0" tabSelected="1" workbookViewId="0">
      <selection sqref="A1:H2"/>
    </sheetView>
  </sheetViews>
  <sheetFormatPr defaultRowHeight="13.5"/>
  <cols>
    <col min="1" max="1" width="11.25" style="167" customWidth="1"/>
    <col min="2" max="2" width="0.75" style="167" customWidth="1"/>
    <col min="3" max="6" width="12.125" style="167" customWidth="1"/>
    <col min="7" max="7" width="11.125" style="167" customWidth="1"/>
    <col min="8" max="8" width="13.375" style="167" customWidth="1"/>
    <col min="9" max="256" width="9" style="167"/>
    <col min="257" max="257" width="11.25" style="167" customWidth="1"/>
    <col min="258" max="258" width="0.75" style="167" customWidth="1"/>
    <col min="259" max="262" width="12.125" style="167" customWidth="1"/>
    <col min="263" max="263" width="11.125" style="167" customWidth="1"/>
    <col min="264" max="264" width="13.375" style="167" customWidth="1"/>
    <col min="265" max="512" width="9" style="167"/>
    <col min="513" max="513" width="11.25" style="167" customWidth="1"/>
    <col min="514" max="514" width="0.75" style="167" customWidth="1"/>
    <col min="515" max="518" width="12.125" style="167" customWidth="1"/>
    <col min="519" max="519" width="11.125" style="167" customWidth="1"/>
    <col min="520" max="520" width="13.375" style="167" customWidth="1"/>
    <col min="521" max="768" width="9" style="167"/>
    <col min="769" max="769" width="11.25" style="167" customWidth="1"/>
    <col min="770" max="770" width="0.75" style="167" customWidth="1"/>
    <col min="771" max="774" width="12.125" style="167" customWidth="1"/>
    <col min="775" max="775" width="11.125" style="167" customWidth="1"/>
    <col min="776" max="776" width="13.375" style="167" customWidth="1"/>
    <col min="777" max="1024" width="9" style="167"/>
    <col min="1025" max="1025" width="11.25" style="167" customWidth="1"/>
    <col min="1026" max="1026" width="0.75" style="167" customWidth="1"/>
    <col min="1027" max="1030" width="12.125" style="167" customWidth="1"/>
    <col min="1031" max="1031" width="11.125" style="167" customWidth="1"/>
    <col min="1032" max="1032" width="13.375" style="167" customWidth="1"/>
    <col min="1033" max="1280" width="9" style="167"/>
    <col min="1281" max="1281" width="11.25" style="167" customWidth="1"/>
    <col min="1282" max="1282" width="0.75" style="167" customWidth="1"/>
    <col min="1283" max="1286" width="12.125" style="167" customWidth="1"/>
    <col min="1287" max="1287" width="11.125" style="167" customWidth="1"/>
    <col min="1288" max="1288" width="13.375" style="167" customWidth="1"/>
    <col min="1289" max="1536" width="9" style="167"/>
    <col min="1537" max="1537" width="11.25" style="167" customWidth="1"/>
    <col min="1538" max="1538" width="0.75" style="167" customWidth="1"/>
    <col min="1539" max="1542" width="12.125" style="167" customWidth="1"/>
    <col min="1543" max="1543" width="11.125" style="167" customWidth="1"/>
    <col min="1544" max="1544" width="13.375" style="167" customWidth="1"/>
    <col min="1545" max="1792" width="9" style="167"/>
    <col min="1793" max="1793" width="11.25" style="167" customWidth="1"/>
    <col min="1794" max="1794" width="0.75" style="167" customWidth="1"/>
    <col min="1795" max="1798" width="12.125" style="167" customWidth="1"/>
    <col min="1799" max="1799" width="11.125" style="167" customWidth="1"/>
    <col min="1800" max="1800" width="13.375" style="167" customWidth="1"/>
    <col min="1801" max="2048" width="9" style="167"/>
    <col min="2049" max="2049" width="11.25" style="167" customWidth="1"/>
    <col min="2050" max="2050" width="0.75" style="167" customWidth="1"/>
    <col min="2051" max="2054" width="12.125" style="167" customWidth="1"/>
    <col min="2055" max="2055" width="11.125" style="167" customWidth="1"/>
    <col min="2056" max="2056" width="13.375" style="167" customWidth="1"/>
    <col min="2057" max="2304" width="9" style="167"/>
    <col min="2305" max="2305" width="11.25" style="167" customWidth="1"/>
    <col min="2306" max="2306" width="0.75" style="167" customWidth="1"/>
    <col min="2307" max="2310" width="12.125" style="167" customWidth="1"/>
    <col min="2311" max="2311" width="11.125" style="167" customWidth="1"/>
    <col min="2312" max="2312" width="13.375" style="167" customWidth="1"/>
    <col min="2313" max="2560" width="9" style="167"/>
    <col min="2561" max="2561" width="11.25" style="167" customWidth="1"/>
    <col min="2562" max="2562" width="0.75" style="167" customWidth="1"/>
    <col min="2563" max="2566" width="12.125" style="167" customWidth="1"/>
    <col min="2567" max="2567" width="11.125" style="167" customWidth="1"/>
    <col min="2568" max="2568" width="13.375" style="167" customWidth="1"/>
    <col min="2569" max="2816" width="9" style="167"/>
    <col min="2817" max="2817" width="11.25" style="167" customWidth="1"/>
    <col min="2818" max="2818" width="0.75" style="167" customWidth="1"/>
    <col min="2819" max="2822" width="12.125" style="167" customWidth="1"/>
    <col min="2823" max="2823" width="11.125" style="167" customWidth="1"/>
    <col min="2824" max="2824" width="13.375" style="167" customWidth="1"/>
    <col min="2825" max="3072" width="9" style="167"/>
    <col min="3073" max="3073" width="11.25" style="167" customWidth="1"/>
    <col min="3074" max="3074" width="0.75" style="167" customWidth="1"/>
    <col min="3075" max="3078" width="12.125" style="167" customWidth="1"/>
    <col min="3079" max="3079" width="11.125" style="167" customWidth="1"/>
    <col min="3080" max="3080" width="13.375" style="167" customWidth="1"/>
    <col min="3081" max="3328" width="9" style="167"/>
    <col min="3329" max="3329" width="11.25" style="167" customWidth="1"/>
    <col min="3330" max="3330" width="0.75" style="167" customWidth="1"/>
    <col min="3331" max="3334" width="12.125" style="167" customWidth="1"/>
    <col min="3335" max="3335" width="11.125" style="167" customWidth="1"/>
    <col min="3336" max="3336" width="13.375" style="167" customWidth="1"/>
    <col min="3337" max="3584" width="9" style="167"/>
    <col min="3585" max="3585" width="11.25" style="167" customWidth="1"/>
    <col min="3586" max="3586" width="0.75" style="167" customWidth="1"/>
    <col min="3587" max="3590" width="12.125" style="167" customWidth="1"/>
    <col min="3591" max="3591" width="11.125" style="167" customWidth="1"/>
    <col min="3592" max="3592" width="13.375" style="167" customWidth="1"/>
    <col min="3593" max="3840" width="9" style="167"/>
    <col min="3841" max="3841" width="11.25" style="167" customWidth="1"/>
    <col min="3842" max="3842" width="0.75" style="167" customWidth="1"/>
    <col min="3843" max="3846" width="12.125" style="167" customWidth="1"/>
    <col min="3847" max="3847" width="11.125" style="167" customWidth="1"/>
    <col min="3848" max="3848" width="13.375" style="167" customWidth="1"/>
    <col min="3849" max="4096" width="9" style="167"/>
    <col min="4097" max="4097" width="11.25" style="167" customWidth="1"/>
    <col min="4098" max="4098" width="0.75" style="167" customWidth="1"/>
    <col min="4099" max="4102" width="12.125" style="167" customWidth="1"/>
    <col min="4103" max="4103" width="11.125" style="167" customWidth="1"/>
    <col min="4104" max="4104" width="13.375" style="167" customWidth="1"/>
    <col min="4105" max="4352" width="9" style="167"/>
    <col min="4353" max="4353" width="11.25" style="167" customWidth="1"/>
    <col min="4354" max="4354" width="0.75" style="167" customWidth="1"/>
    <col min="4355" max="4358" width="12.125" style="167" customWidth="1"/>
    <col min="4359" max="4359" width="11.125" style="167" customWidth="1"/>
    <col min="4360" max="4360" width="13.375" style="167" customWidth="1"/>
    <col min="4361" max="4608" width="9" style="167"/>
    <col min="4609" max="4609" width="11.25" style="167" customWidth="1"/>
    <col min="4610" max="4610" width="0.75" style="167" customWidth="1"/>
    <col min="4611" max="4614" width="12.125" style="167" customWidth="1"/>
    <col min="4615" max="4615" width="11.125" style="167" customWidth="1"/>
    <col min="4616" max="4616" width="13.375" style="167" customWidth="1"/>
    <col min="4617" max="4864" width="9" style="167"/>
    <col min="4865" max="4865" width="11.25" style="167" customWidth="1"/>
    <col min="4866" max="4866" width="0.75" style="167" customWidth="1"/>
    <col min="4867" max="4870" width="12.125" style="167" customWidth="1"/>
    <col min="4871" max="4871" width="11.125" style="167" customWidth="1"/>
    <col min="4872" max="4872" width="13.375" style="167" customWidth="1"/>
    <col min="4873" max="5120" width="9" style="167"/>
    <col min="5121" max="5121" width="11.25" style="167" customWidth="1"/>
    <col min="5122" max="5122" width="0.75" style="167" customWidth="1"/>
    <col min="5123" max="5126" width="12.125" style="167" customWidth="1"/>
    <col min="5127" max="5127" width="11.125" style="167" customWidth="1"/>
    <col min="5128" max="5128" width="13.375" style="167" customWidth="1"/>
    <col min="5129" max="5376" width="9" style="167"/>
    <col min="5377" max="5377" width="11.25" style="167" customWidth="1"/>
    <col min="5378" max="5378" width="0.75" style="167" customWidth="1"/>
    <col min="5379" max="5382" width="12.125" style="167" customWidth="1"/>
    <col min="5383" max="5383" width="11.125" style="167" customWidth="1"/>
    <col min="5384" max="5384" width="13.375" style="167" customWidth="1"/>
    <col min="5385" max="5632" width="9" style="167"/>
    <col min="5633" max="5633" width="11.25" style="167" customWidth="1"/>
    <col min="5634" max="5634" width="0.75" style="167" customWidth="1"/>
    <col min="5635" max="5638" width="12.125" style="167" customWidth="1"/>
    <col min="5639" max="5639" width="11.125" style="167" customWidth="1"/>
    <col min="5640" max="5640" width="13.375" style="167" customWidth="1"/>
    <col min="5641" max="5888" width="9" style="167"/>
    <col min="5889" max="5889" width="11.25" style="167" customWidth="1"/>
    <col min="5890" max="5890" width="0.75" style="167" customWidth="1"/>
    <col min="5891" max="5894" width="12.125" style="167" customWidth="1"/>
    <col min="5895" max="5895" width="11.125" style="167" customWidth="1"/>
    <col min="5896" max="5896" width="13.375" style="167" customWidth="1"/>
    <col min="5897" max="6144" width="9" style="167"/>
    <col min="6145" max="6145" width="11.25" style="167" customWidth="1"/>
    <col min="6146" max="6146" width="0.75" style="167" customWidth="1"/>
    <col min="6147" max="6150" width="12.125" style="167" customWidth="1"/>
    <col min="6151" max="6151" width="11.125" style="167" customWidth="1"/>
    <col min="6152" max="6152" width="13.375" style="167" customWidth="1"/>
    <col min="6153" max="6400" width="9" style="167"/>
    <col min="6401" max="6401" width="11.25" style="167" customWidth="1"/>
    <col min="6402" max="6402" width="0.75" style="167" customWidth="1"/>
    <col min="6403" max="6406" width="12.125" style="167" customWidth="1"/>
    <col min="6407" max="6407" width="11.125" style="167" customWidth="1"/>
    <col min="6408" max="6408" width="13.375" style="167" customWidth="1"/>
    <col min="6409" max="6656" width="9" style="167"/>
    <col min="6657" max="6657" width="11.25" style="167" customWidth="1"/>
    <col min="6658" max="6658" width="0.75" style="167" customWidth="1"/>
    <col min="6659" max="6662" width="12.125" style="167" customWidth="1"/>
    <col min="6663" max="6663" width="11.125" style="167" customWidth="1"/>
    <col min="6664" max="6664" width="13.375" style="167" customWidth="1"/>
    <col min="6665" max="6912" width="9" style="167"/>
    <col min="6913" max="6913" width="11.25" style="167" customWidth="1"/>
    <col min="6914" max="6914" width="0.75" style="167" customWidth="1"/>
    <col min="6915" max="6918" width="12.125" style="167" customWidth="1"/>
    <col min="6919" max="6919" width="11.125" style="167" customWidth="1"/>
    <col min="6920" max="6920" width="13.375" style="167" customWidth="1"/>
    <col min="6921" max="7168" width="9" style="167"/>
    <col min="7169" max="7169" width="11.25" style="167" customWidth="1"/>
    <col min="7170" max="7170" width="0.75" style="167" customWidth="1"/>
    <col min="7171" max="7174" width="12.125" style="167" customWidth="1"/>
    <col min="7175" max="7175" width="11.125" style="167" customWidth="1"/>
    <col min="7176" max="7176" width="13.375" style="167" customWidth="1"/>
    <col min="7177" max="7424" width="9" style="167"/>
    <col min="7425" max="7425" width="11.25" style="167" customWidth="1"/>
    <col min="7426" max="7426" width="0.75" style="167" customWidth="1"/>
    <col min="7427" max="7430" width="12.125" style="167" customWidth="1"/>
    <col min="7431" max="7431" width="11.125" style="167" customWidth="1"/>
    <col min="7432" max="7432" width="13.375" style="167" customWidth="1"/>
    <col min="7433" max="7680" width="9" style="167"/>
    <col min="7681" max="7681" width="11.25" style="167" customWidth="1"/>
    <col min="7682" max="7682" width="0.75" style="167" customWidth="1"/>
    <col min="7683" max="7686" width="12.125" style="167" customWidth="1"/>
    <col min="7687" max="7687" width="11.125" style="167" customWidth="1"/>
    <col min="7688" max="7688" width="13.375" style="167" customWidth="1"/>
    <col min="7689" max="7936" width="9" style="167"/>
    <col min="7937" max="7937" width="11.25" style="167" customWidth="1"/>
    <col min="7938" max="7938" width="0.75" style="167" customWidth="1"/>
    <col min="7939" max="7942" width="12.125" style="167" customWidth="1"/>
    <col min="7943" max="7943" width="11.125" style="167" customWidth="1"/>
    <col min="7944" max="7944" width="13.375" style="167" customWidth="1"/>
    <col min="7945" max="8192" width="9" style="167"/>
    <col min="8193" max="8193" width="11.25" style="167" customWidth="1"/>
    <col min="8194" max="8194" width="0.75" style="167" customWidth="1"/>
    <col min="8195" max="8198" width="12.125" style="167" customWidth="1"/>
    <col min="8199" max="8199" width="11.125" style="167" customWidth="1"/>
    <col min="8200" max="8200" width="13.375" style="167" customWidth="1"/>
    <col min="8201" max="8448" width="9" style="167"/>
    <col min="8449" max="8449" width="11.25" style="167" customWidth="1"/>
    <col min="8450" max="8450" width="0.75" style="167" customWidth="1"/>
    <col min="8451" max="8454" width="12.125" style="167" customWidth="1"/>
    <col min="8455" max="8455" width="11.125" style="167" customWidth="1"/>
    <col min="8456" max="8456" width="13.375" style="167" customWidth="1"/>
    <col min="8457" max="8704" width="9" style="167"/>
    <col min="8705" max="8705" width="11.25" style="167" customWidth="1"/>
    <col min="8706" max="8706" width="0.75" style="167" customWidth="1"/>
    <col min="8707" max="8710" width="12.125" style="167" customWidth="1"/>
    <col min="8711" max="8711" width="11.125" style="167" customWidth="1"/>
    <col min="8712" max="8712" width="13.375" style="167" customWidth="1"/>
    <col min="8713" max="8960" width="9" style="167"/>
    <col min="8961" max="8961" width="11.25" style="167" customWidth="1"/>
    <col min="8962" max="8962" width="0.75" style="167" customWidth="1"/>
    <col min="8963" max="8966" width="12.125" style="167" customWidth="1"/>
    <col min="8967" max="8967" width="11.125" style="167" customWidth="1"/>
    <col min="8968" max="8968" width="13.375" style="167" customWidth="1"/>
    <col min="8969" max="9216" width="9" style="167"/>
    <col min="9217" max="9217" width="11.25" style="167" customWidth="1"/>
    <col min="9218" max="9218" width="0.75" style="167" customWidth="1"/>
    <col min="9219" max="9222" width="12.125" style="167" customWidth="1"/>
    <col min="9223" max="9223" width="11.125" style="167" customWidth="1"/>
    <col min="9224" max="9224" width="13.375" style="167" customWidth="1"/>
    <col min="9225" max="9472" width="9" style="167"/>
    <col min="9473" max="9473" width="11.25" style="167" customWidth="1"/>
    <col min="9474" max="9474" width="0.75" style="167" customWidth="1"/>
    <col min="9475" max="9478" width="12.125" style="167" customWidth="1"/>
    <col min="9479" max="9479" width="11.125" style="167" customWidth="1"/>
    <col min="9480" max="9480" width="13.375" style="167" customWidth="1"/>
    <col min="9481" max="9728" width="9" style="167"/>
    <col min="9729" max="9729" width="11.25" style="167" customWidth="1"/>
    <col min="9730" max="9730" width="0.75" style="167" customWidth="1"/>
    <col min="9731" max="9734" width="12.125" style="167" customWidth="1"/>
    <col min="9735" max="9735" width="11.125" style="167" customWidth="1"/>
    <col min="9736" max="9736" width="13.375" style="167" customWidth="1"/>
    <col min="9737" max="9984" width="9" style="167"/>
    <col min="9985" max="9985" width="11.25" style="167" customWidth="1"/>
    <col min="9986" max="9986" width="0.75" style="167" customWidth="1"/>
    <col min="9987" max="9990" width="12.125" style="167" customWidth="1"/>
    <col min="9991" max="9991" width="11.125" style="167" customWidth="1"/>
    <col min="9992" max="9992" width="13.375" style="167" customWidth="1"/>
    <col min="9993" max="10240" width="9" style="167"/>
    <col min="10241" max="10241" width="11.25" style="167" customWidth="1"/>
    <col min="10242" max="10242" width="0.75" style="167" customWidth="1"/>
    <col min="10243" max="10246" width="12.125" style="167" customWidth="1"/>
    <col min="10247" max="10247" width="11.125" style="167" customWidth="1"/>
    <col min="10248" max="10248" width="13.375" style="167" customWidth="1"/>
    <col min="10249" max="10496" width="9" style="167"/>
    <col min="10497" max="10497" width="11.25" style="167" customWidth="1"/>
    <col min="10498" max="10498" width="0.75" style="167" customWidth="1"/>
    <col min="10499" max="10502" width="12.125" style="167" customWidth="1"/>
    <col min="10503" max="10503" width="11.125" style="167" customWidth="1"/>
    <col min="10504" max="10504" width="13.375" style="167" customWidth="1"/>
    <col min="10505" max="10752" width="9" style="167"/>
    <col min="10753" max="10753" width="11.25" style="167" customWidth="1"/>
    <col min="10754" max="10754" width="0.75" style="167" customWidth="1"/>
    <col min="10755" max="10758" width="12.125" style="167" customWidth="1"/>
    <col min="10759" max="10759" width="11.125" style="167" customWidth="1"/>
    <col min="10760" max="10760" width="13.375" style="167" customWidth="1"/>
    <col min="10761" max="11008" width="9" style="167"/>
    <col min="11009" max="11009" width="11.25" style="167" customWidth="1"/>
    <col min="11010" max="11010" width="0.75" style="167" customWidth="1"/>
    <col min="11011" max="11014" width="12.125" style="167" customWidth="1"/>
    <col min="11015" max="11015" width="11.125" style="167" customWidth="1"/>
    <col min="11016" max="11016" width="13.375" style="167" customWidth="1"/>
    <col min="11017" max="11264" width="9" style="167"/>
    <col min="11265" max="11265" width="11.25" style="167" customWidth="1"/>
    <col min="11266" max="11266" width="0.75" style="167" customWidth="1"/>
    <col min="11267" max="11270" width="12.125" style="167" customWidth="1"/>
    <col min="11271" max="11271" width="11.125" style="167" customWidth="1"/>
    <col min="11272" max="11272" width="13.375" style="167" customWidth="1"/>
    <col min="11273" max="11520" width="9" style="167"/>
    <col min="11521" max="11521" width="11.25" style="167" customWidth="1"/>
    <col min="11522" max="11522" width="0.75" style="167" customWidth="1"/>
    <col min="11523" max="11526" width="12.125" style="167" customWidth="1"/>
    <col min="11527" max="11527" width="11.125" style="167" customWidth="1"/>
    <col min="11528" max="11528" width="13.375" style="167" customWidth="1"/>
    <col min="11529" max="11776" width="9" style="167"/>
    <col min="11777" max="11777" width="11.25" style="167" customWidth="1"/>
    <col min="11778" max="11778" width="0.75" style="167" customWidth="1"/>
    <col min="11779" max="11782" width="12.125" style="167" customWidth="1"/>
    <col min="11783" max="11783" width="11.125" style="167" customWidth="1"/>
    <col min="11784" max="11784" width="13.375" style="167" customWidth="1"/>
    <col min="11785" max="12032" width="9" style="167"/>
    <col min="12033" max="12033" width="11.25" style="167" customWidth="1"/>
    <col min="12034" max="12034" width="0.75" style="167" customWidth="1"/>
    <col min="12035" max="12038" width="12.125" style="167" customWidth="1"/>
    <col min="12039" max="12039" width="11.125" style="167" customWidth="1"/>
    <col min="12040" max="12040" width="13.375" style="167" customWidth="1"/>
    <col min="12041" max="12288" width="9" style="167"/>
    <col min="12289" max="12289" width="11.25" style="167" customWidth="1"/>
    <col min="12290" max="12290" width="0.75" style="167" customWidth="1"/>
    <col min="12291" max="12294" width="12.125" style="167" customWidth="1"/>
    <col min="12295" max="12295" width="11.125" style="167" customWidth="1"/>
    <col min="12296" max="12296" width="13.375" style="167" customWidth="1"/>
    <col min="12297" max="12544" width="9" style="167"/>
    <col min="12545" max="12545" width="11.25" style="167" customWidth="1"/>
    <col min="12546" max="12546" width="0.75" style="167" customWidth="1"/>
    <col min="12547" max="12550" width="12.125" style="167" customWidth="1"/>
    <col min="12551" max="12551" width="11.125" style="167" customWidth="1"/>
    <col min="12552" max="12552" width="13.375" style="167" customWidth="1"/>
    <col min="12553" max="12800" width="9" style="167"/>
    <col min="12801" max="12801" width="11.25" style="167" customWidth="1"/>
    <col min="12802" max="12802" width="0.75" style="167" customWidth="1"/>
    <col min="12803" max="12806" width="12.125" style="167" customWidth="1"/>
    <col min="12807" max="12807" width="11.125" style="167" customWidth="1"/>
    <col min="12808" max="12808" width="13.375" style="167" customWidth="1"/>
    <col min="12809" max="13056" width="9" style="167"/>
    <col min="13057" max="13057" width="11.25" style="167" customWidth="1"/>
    <col min="13058" max="13058" width="0.75" style="167" customWidth="1"/>
    <col min="13059" max="13062" width="12.125" style="167" customWidth="1"/>
    <col min="13063" max="13063" width="11.125" style="167" customWidth="1"/>
    <col min="13064" max="13064" width="13.375" style="167" customWidth="1"/>
    <col min="13065" max="13312" width="9" style="167"/>
    <col min="13313" max="13313" width="11.25" style="167" customWidth="1"/>
    <col min="13314" max="13314" width="0.75" style="167" customWidth="1"/>
    <col min="13315" max="13318" width="12.125" style="167" customWidth="1"/>
    <col min="13319" max="13319" width="11.125" style="167" customWidth="1"/>
    <col min="13320" max="13320" width="13.375" style="167" customWidth="1"/>
    <col min="13321" max="13568" width="9" style="167"/>
    <col min="13569" max="13569" width="11.25" style="167" customWidth="1"/>
    <col min="13570" max="13570" width="0.75" style="167" customWidth="1"/>
    <col min="13571" max="13574" width="12.125" style="167" customWidth="1"/>
    <col min="13575" max="13575" width="11.125" style="167" customWidth="1"/>
    <col min="13576" max="13576" width="13.375" style="167" customWidth="1"/>
    <col min="13577" max="13824" width="9" style="167"/>
    <col min="13825" max="13825" width="11.25" style="167" customWidth="1"/>
    <col min="13826" max="13826" width="0.75" style="167" customWidth="1"/>
    <col min="13827" max="13830" width="12.125" style="167" customWidth="1"/>
    <col min="13831" max="13831" width="11.125" style="167" customWidth="1"/>
    <col min="13832" max="13832" width="13.375" style="167" customWidth="1"/>
    <col min="13833" max="14080" width="9" style="167"/>
    <col min="14081" max="14081" width="11.25" style="167" customWidth="1"/>
    <col min="14082" max="14082" width="0.75" style="167" customWidth="1"/>
    <col min="14083" max="14086" width="12.125" style="167" customWidth="1"/>
    <col min="14087" max="14087" width="11.125" style="167" customWidth="1"/>
    <col min="14088" max="14088" width="13.375" style="167" customWidth="1"/>
    <col min="14089" max="14336" width="9" style="167"/>
    <col min="14337" max="14337" width="11.25" style="167" customWidth="1"/>
    <col min="14338" max="14338" width="0.75" style="167" customWidth="1"/>
    <col min="14339" max="14342" width="12.125" style="167" customWidth="1"/>
    <col min="14343" max="14343" width="11.125" style="167" customWidth="1"/>
    <col min="14344" max="14344" width="13.375" style="167" customWidth="1"/>
    <col min="14345" max="14592" width="9" style="167"/>
    <col min="14593" max="14593" width="11.25" style="167" customWidth="1"/>
    <col min="14594" max="14594" width="0.75" style="167" customWidth="1"/>
    <col min="14595" max="14598" width="12.125" style="167" customWidth="1"/>
    <col min="14599" max="14599" width="11.125" style="167" customWidth="1"/>
    <col min="14600" max="14600" width="13.375" style="167" customWidth="1"/>
    <col min="14601" max="14848" width="9" style="167"/>
    <col min="14849" max="14849" width="11.25" style="167" customWidth="1"/>
    <col min="14850" max="14850" width="0.75" style="167" customWidth="1"/>
    <col min="14851" max="14854" width="12.125" style="167" customWidth="1"/>
    <col min="14855" max="14855" width="11.125" style="167" customWidth="1"/>
    <col min="14856" max="14856" width="13.375" style="167" customWidth="1"/>
    <col min="14857" max="15104" width="9" style="167"/>
    <col min="15105" max="15105" width="11.25" style="167" customWidth="1"/>
    <col min="15106" max="15106" width="0.75" style="167" customWidth="1"/>
    <col min="15107" max="15110" width="12.125" style="167" customWidth="1"/>
    <col min="15111" max="15111" width="11.125" style="167" customWidth="1"/>
    <col min="15112" max="15112" width="13.375" style="167" customWidth="1"/>
    <col min="15113" max="15360" width="9" style="167"/>
    <col min="15361" max="15361" width="11.25" style="167" customWidth="1"/>
    <col min="15362" max="15362" width="0.75" style="167" customWidth="1"/>
    <col min="15363" max="15366" width="12.125" style="167" customWidth="1"/>
    <col min="15367" max="15367" width="11.125" style="167" customWidth="1"/>
    <col min="15368" max="15368" width="13.375" style="167" customWidth="1"/>
    <col min="15369" max="15616" width="9" style="167"/>
    <col min="15617" max="15617" width="11.25" style="167" customWidth="1"/>
    <col min="15618" max="15618" width="0.75" style="167" customWidth="1"/>
    <col min="15619" max="15622" width="12.125" style="167" customWidth="1"/>
    <col min="15623" max="15623" width="11.125" style="167" customWidth="1"/>
    <col min="15624" max="15624" width="13.375" style="167" customWidth="1"/>
    <col min="15625" max="15872" width="9" style="167"/>
    <col min="15873" max="15873" width="11.25" style="167" customWidth="1"/>
    <col min="15874" max="15874" width="0.75" style="167" customWidth="1"/>
    <col min="15875" max="15878" width="12.125" style="167" customWidth="1"/>
    <col min="15879" max="15879" width="11.125" style="167" customWidth="1"/>
    <col min="15880" max="15880" width="13.375" style="167" customWidth="1"/>
    <col min="15881" max="16128" width="9" style="167"/>
    <col min="16129" max="16129" width="11.25" style="167" customWidth="1"/>
    <col min="16130" max="16130" width="0.75" style="167" customWidth="1"/>
    <col min="16131" max="16134" width="12.125" style="167" customWidth="1"/>
    <col min="16135" max="16135" width="11.125" style="167" customWidth="1"/>
    <col min="16136" max="16136" width="13.375" style="167" customWidth="1"/>
    <col min="16137" max="16384" width="9" style="167"/>
  </cols>
  <sheetData>
    <row r="1" spans="1:8" ht="13.5" customHeight="1">
      <c r="A1" s="227" t="s">
        <v>392</v>
      </c>
      <c r="B1" s="227"/>
      <c r="C1" s="227"/>
      <c r="D1" s="227"/>
      <c r="E1" s="227"/>
      <c r="F1" s="227"/>
      <c r="G1" s="227"/>
      <c r="H1" s="227"/>
    </row>
    <row r="2" spans="1:8" ht="13.5" customHeight="1">
      <c r="A2" s="227"/>
      <c r="B2" s="227"/>
      <c r="C2" s="227"/>
      <c r="D2" s="227"/>
      <c r="E2" s="227"/>
      <c r="F2" s="227"/>
      <c r="G2" s="227"/>
      <c r="H2" s="227"/>
    </row>
    <row r="3" spans="1:8" ht="14.25" thickBot="1">
      <c r="A3" s="105" t="s">
        <v>184</v>
      </c>
      <c r="B3" s="105"/>
      <c r="C3" s="105"/>
      <c r="D3" s="105"/>
      <c r="E3" s="105"/>
      <c r="F3" s="105"/>
      <c r="G3" s="228" t="s">
        <v>185</v>
      </c>
      <c r="H3" s="228"/>
    </row>
    <row r="4" spans="1:8" ht="18" customHeight="1">
      <c r="A4" s="229" t="s">
        <v>46</v>
      </c>
      <c r="B4" s="230"/>
      <c r="C4" s="229" t="s">
        <v>186</v>
      </c>
      <c r="D4" s="263" t="s">
        <v>187</v>
      </c>
      <c r="E4" s="253" t="s">
        <v>189</v>
      </c>
      <c r="F4" s="326" t="s">
        <v>190</v>
      </c>
      <c r="G4" s="229" t="s">
        <v>188</v>
      </c>
      <c r="H4" s="237" t="s">
        <v>191</v>
      </c>
    </row>
    <row r="5" spans="1:8" ht="21" customHeight="1">
      <c r="A5" s="233"/>
      <c r="B5" s="234"/>
      <c r="C5" s="233"/>
      <c r="D5" s="223"/>
      <c r="E5" s="225"/>
      <c r="F5" s="223"/>
      <c r="G5" s="233"/>
      <c r="H5" s="239"/>
    </row>
    <row r="6" spans="1:8" ht="18" customHeight="1">
      <c r="A6" s="61" t="s">
        <v>337</v>
      </c>
      <c r="B6" s="37"/>
      <c r="C6" s="188">
        <v>16</v>
      </c>
      <c r="D6" s="184">
        <f>E6+F6+G6+H6</f>
        <v>57.199999999999996</v>
      </c>
      <c r="E6" s="189">
        <v>5.9</v>
      </c>
      <c r="F6" s="184">
        <v>5.3</v>
      </c>
      <c r="G6" s="184">
        <v>13.1</v>
      </c>
      <c r="H6" s="184">
        <v>32.9</v>
      </c>
    </row>
    <row r="7" spans="1:8" ht="18" customHeight="1">
      <c r="A7" s="165" t="s">
        <v>338</v>
      </c>
      <c r="B7" s="132"/>
      <c r="C7" s="190">
        <v>16</v>
      </c>
      <c r="D7" s="184">
        <f t="shared" ref="D7:D8" si="0">E7+F7+G7+H7</f>
        <v>57.199999999999996</v>
      </c>
      <c r="E7" s="184">
        <v>5.9</v>
      </c>
      <c r="F7" s="184">
        <v>5.3</v>
      </c>
      <c r="G7" s="184">
        <v>13.1</v>
      </c>
      <c r="H7" s="184">
        <v>32.9</v>
      </c>
    </row>
    <row r="8" spans="1:8" ht="18" customHeight="1" thickBot="1">
      <c r="A8" s="93" t="s">
        <v>339</v>
      </c>
      <c r="B8" s="91"/>
      <c r="C8" s="191">
        <v>16</v>
      </c>
      <c r="D8" s="187">
        <f t="shared" si="0"/>
        <v>57.199999999999996</v>
      </c>
      <c r="E8" s="187">
        <v>5.9</v>
      </c>
      <c r="F8" s="187">
        <v>5.3</v>
      </c>
      <c r="G8" s="187">
        <v>13.1</v>
      </c>
      <c r="H8" s="187">
        <v>32.9</v>
      </c>
    </row>
    <row r="9" spans="1:8">
      <c r="A9" s="276" t="s">
        <v>214</v>
      </c>
      <c r="B9" s="276"/>
      <c r="C9" s="276"/>
      <c r="D9" s="276"/>
      <c r="E9" s="276"/>
      <c r="F9" s="105"/>
      <c r="G9" s="105"/>
      <c r="H9" s="105"/>
    </row>
    <row r="10" spans="1:8">
      <c r="A10" s="325" t="s">
        <v>213</v>
      </c>
      <c r="B10" s="325"/>
      <c r="C10" s="325"/>
      <c r="D10" s="325"/>
      <c r="E10" s="325"/>
      <c r="F10" s="325"/>
      <c r="G10" s="325"/>
      <c r="H10" s="325"/>
    </row>
  </sheetData>
  <mergeCells count="11">
    <mergeCell ref="A9:E9"/>
    <mergeCell ref="A10:H10"/>
    <mergeCell ref="A1:H2"/>
    <mergeCell ref="G3:H3"/>
    <mergeCell ref="A4:B5"/>
    <mergeCell ref="C4:C5"/>
    <mergeCell ref="D4:D5"/>
    <mergeCell ref="E4:E5"/>
    <mergeCell ref="F4:F5"/>
    <mergeCell ref="G4:G5"/>
    <mergeCell ref="H4:H5"/>
  </mergeCells>
  <phoneticPr fontId="3"/>
  <pageMargins left="0.75" right="0.75" top="1" bottom="1" header="0.51200000000000001" footer="0.51200000000000001"/>
  <pageSetup paperSize="9" orientation="portrait" r:id="rId1"/>
  <headerFooter alignWithMargins="0"/>
  <ignoredErrors>
    <ignoredError sqref="A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2"/>
  <sheetViews>
    <sheetView showGridLines="0" workbookViewId="0">
      <selection sqref="A1:K2"/>
    </sheetView>
  </sheetViews>
  <sheetFormatPr defaultRowHeight="13.5"/>
  <cols>
    <col min="1" max="1" width="4.375" style="1" customWidth="1"/>
    <col min="2" max="2" width="3.625" style="1" customWidth="1"/>
    <col min="3" max="3" width="8.625" style="1" customWidth="1"/>
    <col min="4" max="4" width="7.625" style="1" customWidth="1"/>
    <col min="5" max="5" width="8.75" style="1" customWidth="1"/>
    <col min="6" max="7" width="8.625" style="1" customWidth="1"/>
    <col min="8" max="11" width="8" style="1" customWidth="1"/>
    <col min="12" max="256" width="9" style="1"/>
    <col min="257" max="257" width="4.375" style="1" customWidth="1"/>
    <col min="258" max="258" width="3.625" style="1" customWidth="1"/>
    <col min="259" max="263" width="8.625" style="1" customWidth="1"/>
    <col min="264" max="267" width="8" style="1" customWidth="1"/>
    <col min="268" max="512" width="9" style="1"/>
    <col min="513" max="513" width="4.375" style="1" customWidth="1"/>
    <col min="514" max="514" width="3.625" style="1" customWidth="1"/>
    <col min="515" max="519" width="8.625" style="1" customWidth="1"/>
    <col min="520" max="523" width="8" style="1" customWidth="1"/>
    <col min="524" max="768" width="9" style="1"/>
    <col min="769" max="769" width="4.375" style="1" customWidth="1"/>
    <col min="770" max="770" width="3.625" style="1" customWidth="1"/>
    <col min="771" max="775" width="8.625" style="1" customWidth="1"/>
    <col min="776" max="779" width="8" style="1" customWidth="1"/>
    <col min="780" max="1024" width="9" style="1"/>
    <col min="1025" max="1025" width="4.375" style="1" customWidth="1"/>
    <col min="1026" max="1026" width="3.625" style="1" customWidth="1"/>
    <col min="1027" max="1031" width="8.625" style="1" customWidth="1"/>
    <col min="1032" max="1035" width="8" style="1" customWidth="1"/>
    <col min="1036" max="1280" width="9" style="1"/>
    <col min="1281" max="1281" width="4.375" style="1" customWidth="1"/>
    <col min="1282" max="1282" width="3.625" style="1" customWidth="1"/>
    <col min="1283" max="1287" width="8.625" style="1" customWidth="1"/>
    <col min="1288" max="1291" width="8" style="1" customWidth="1"/>
    <col min="1292" max="1536" width="9" style="1"/>
    <col min="1537" max="1537" width="4.375" style="1" customWidth="1"/>
    <col min="1538" max="1538" width="3.625" style="1" customWidth="1"/>
    <col min="1539" max="1543" width="8.625" style="1" customWidth="1"/>
    <col min="1544" max="1547" width="8" style="1" customWidth="1"/>
    <col min="1548" max="1792" width="9" style="1"/>
    <col min="1793" max="1793" width="4.375" style="1" customWidth="1"/>
    <col min="1794" max="1794" width="3.625" style="1" customWidth="1"/>
    <col min="1795" max="1799" width="8.625" style="1" customWidth="1"/>
    <col min="1800" max="1803" width="8" style="1" customWidth="1"/>
    <col min="1804" max="2048" width="9" style="1"/>
    <col min="2049" max="2049" width="4.375" style="1" customWidth="1"/>
    <col min="2050" max="2050" width="3.625" style="1" customWidth="1"/>
    <col min="2051" max="2055" width="8.625" style="1" customWidth="1"/>
    <col min="2056" max="2059" width="8" style="1" customWidth="1"/>
    <col min="2060" max="2304" width="9" style="1"/>
    <col min="2305" max="2305" width="4.375" style="1" customWidth="1"/>
    <col min="2306" max="2306" width="3.625" style="1" customWidth="1"/>
    <col min="2307" max="2311" width="8.625" style="1" customWidth="1"/>
    <col min="2312" max="2315" width="8" style="1" customWidth="1"/>
    <col min="2316" max="2560" width="9" style="1"/>
    <col min="2561" max="2561" width="4.375" style="1" customWidth="1"/>
    <col min="2562" max="2562" width="3.625" style="1" customWidth="1"/>
    <col min="2563" max="2567" width="8.625" style="1" customWidth="1"/>
    <col min="2568" max="2571" width="8" style="1" customWidth="1"/>
    <col min="2572" max="2816" width="9" style="1"/>
    <col min="2817" max="2817" width="4.375" style="1" customWidth="1"/>
    <col min="2818" max="2818" width="3.625" style="1" customWidth="1"/>
    <col min="2819" max="2823" width="8.625" style="1" customWidth="1"/>
    <col min="2824" max="2827" width="8" style="1" customWidth="1"/>
    <col min="2828" max="3072" width="9" style="1"/>
    <col min="3073" max="3073" width="4.375" style="1" customWidth="1"/>
    <col min="3074" max="3074" width="3.625" style="1" customWidth="1"/>
    <col min="3075" max="3079" width="8.625" style="1" customWidth="1"/>
    <col min="3080" max="3083" width="8" style="1" customWidth="1"/>
    <col min="3084" max="3328" width="9" style="1"/>
    <col min="3329" max="3329" width="4.375" style="1" customWidth="1"/>
    <col min="3330" max="3330" width="3.625" style="1" customWidth="1"/>
    <col min="3331" max="3335" width="8.625" style="1" customWidth="1"/>
    <col min="3336" max="3339" width="8" style="1" customWidth="1"/>
    <col min="3340" max="3584" width="9" style="1"/>
    <col min="3585" max="3585" width="4.375" style="1" customWidth="1"/>
    <col min="3586" max="3586" width="3.625" style="1" customWidth="1"/>
    <col min="3587" max="3591" width="8.625" style="1" customWidth="1"/>
    <col min="3592" max="3595" width="8" style="1" customWidth="1"/>
    <col min="3596" max="3840" width="9" style="1"/>
    <col min="3841" max="3841" width="4.375" style="1" customWidth="1"/>
    <col min="3842" max="3842" width="3.625" style="1" customWidth="1"/>
    <col min="3843" max="3847" width="8.625" style="1" customWidth="1"/>
    <col min="3848" max="3851" width="8" style="1" customWidth="1"/>
    <col min="3852" max="4096" width="9" style="1"/>
    <col min="4097" max="4097" width="4.375" style="1" customWidth="1"/>
    <col min="4098" max="4098" width="3.625" style="1" customWidth="1"/>
    <col min="4099" max="4103" width="8.625" style="1" customWidth="1"/>
    <col min="4104" max="4107" width="8" style="1" customWidth="1"/>
    <col min="4108" max="4352" width="9" style="1"/>
    <col min="4353" max="4353" width="4.375" style="1" customWidth="1"/>
    <col min="4354" max="4354" width="3.625" style="1" customWidth="1"/>
    <col min="4355" max="4359" width="8.625" style="1" customWidth="1"/>
    <col min="4360" max="4363" width="8" style="1" customWidth="1"/>
    <col min="4364" max="4608" width="9" style="1"/>
    <col min="4609" max="4609" width="4.375" style="1" customWidth="1"/>
    <col min="4610" max="4610" width="3.625" style="1" customWidth="1"/>
    <col min="4611" max="4615" width="8.625" style="1" customWidth="1"/>
    <col min="4616" max="4619" width="8" style="1" customWidth="1"/>
    <col min="4620" max="4864" width="9" style="1"/>
    <col min="4865" max="4865" width="4.375" style="1" customWidth="1"/>
    <col min="4866" max="4866" width="3.625" style="1" customWidth="1"/>
    <col min="4867" max="4871" width="8.625" style="1" customWidth="1"/>
    <col min="4872" max="4875" width="8" style="1" customWidth="1"/>
    <col min="4876" max="5120" width="9" style="1"/>
    <col min="5121" max="5121" width="4.375" style="1" customWidth="1"/>
    <col min="5122" max="5122" width="3.625" style="1" customWidth="1"/>
    <col min="5123" max="5127" width="8.625" style="1" customWidth="1"/>
    <col min="5128" max="5131" width="8" style="1" customWidth="1"/>
    <col min="5132" max="5376" width="9" style="1"/>
    <col min="5377" max="5377" width="4.375" style="1" customWidth="1"/>
    <col min="5378" max="5378" width="3.625" style="1" customWidth="1"/>
    <col min="5379" max="5383" width="8.625" style="1" customWidth="1"/>
    <col min="5384" max="5387" width="8" style="1" customWidth="1"/>
    <col min="5388" max="5632" width="9" style="1"/>
    <col min="5633" max="5633" width="4.375" style="1" customWidth="1"/>
    <col min="5634" max="5634" width="3.625" style="1" customWidth="1"/>
    <col min="5635" max="5639" width="8.625" style="1" customWidth="1"/>
    <col min="5640" max="5643" width="8" style="1" customWidth="1"/>
    <col min="5644" max="5888" width="9" style="1"/>
    <col min="5889" max="5889" width="4.375" style="1" customWidth="1"/>
    <col min="5890" max="5890" width="3.625" style="1" customWidth="1"/>
    <col min="5891" max="5895" width="8.625" style="1" customWidth="1"/>
    <col min="5896" max="5899" width="8" style="1" customWidth="1"/>
    <col min="5900" max="6144" width="9" style="1"/>
    <col min="6145" max="6145" width="4.375" style="1" customWidth="1"/>
    <col min="6146" max="6146" width="3.625" style="1" customWidth="1"/>
    <col min="6147" max="6151" width="8.625" style="1" customWidth="1"/>
    <col min="6152" max="6155" width="8" style="1" customWidth="1"/>
    <col min="6156" max="6400" width="9" style="1"/>
    <col min="6401" max="6401" width="4.375" style="1" customWidth="1"/>
    <col min="6402" max="6402" width="3.625" style="1" customWidth="1"/>
    <col min="6403" max="6407" width="8.625" style="1" customWidth="1"/>
    <col min="6408" max="6411" width="8" style="1" customWidth="1"/>
    <col min="6412" max="6656" width="9" style="1"/>
    <col min="6657" max="6657" width="4.375" style="1" customWidth="1"/>
    <col min="6658" max="6658" width="3.625" style="1" customWidth="1"/>
    <col min="6659" max="6663" width="8.625" style="1" customWidth="1"/>
    <col min="6664" max="6667" width="8" style="1" customWidth="1"/>
    <col min="6668" max="6912" width="9" style="1"/>
    <col min="6913" max="6913" width="4.375" style="1" customWidth="1"/>
    <col min="6914" max="6914" width="3.625" style="1" customWidth="1"/>
    <col min="6915" max="6919" width="8.625" style="1" customWidth="1"/>
    <col min="6920" max="6923" width="8" style="1" customWidth="1"/>
    <col min="6924" max="7168" width="9" style="1"/>
    <col min="7169" max="7169" width="4.375" style="1" customWidth="1"/>
    <col min="7170" max="7170" width="3.625" style="1" customWidth="1"/>
    <col min="7171" max="7175" width="8.625" style="1" customWidth="1"/>
    <col min="7176" max="7179" width="8" style="1" customWidth="1"/>
    <col min="7180" max="7424" width="9" style="1"/>
    <col min="7425" max="7425" width="4.375" style="1" customWidth="1"/>
    <col min="7426" max="7426" width="3.625" style="1" customWidth="1"/>
    <col min="7427" max="7431" width="8.625" style="1" customWidth="1"/>
    <col min="7432" max="7435" width="8" style="1" customWidth="1"/>
    <col min="7436" max="7680" width="9" style="1"/>
    <col min="7681" max="7681" width="4.375" style="1" customWidth="1"/>
    <col min="7682" max="7682" width="3.625" style="1" customWidth="1"/>
    <col min="7683" max="7687" width="8.625" style="1" customWidth="1"/>
    <col min="7688" max="7691" width="8" style="1" customWidth="1"/>
    <col min="7692" max="7936" width="9" style="1"/>
    <col min="7937" max="7937" width="4.375" style="1" customWidth="1"/>
    <col min="7938" max="7938" width="3.625" style="1" customWidth="1"/>
    <col min="7939" max="7943" width="8.625" style="1" customWidth="1"/>
    <col min="7944" max="7947" width="8" style="1" customWidth="1"/>
    <col min="7948" max="8192" width="9" style="1"/>
    <col min="8193" max="8193" width="4.375" style="1" customWidth="1"/>
    <col min="8194" max="8194" width="3.625" style="1" customWidth="1"/>
    <col min="8195" max="8199" width="8.625" style="1" customWidth="1"/>
    <col min="8200" max="8203" width="8" style="1" customWidth="1"/>
    <col min="8204" max="8448" width="9" style="1"/>
    <col min="8449" max="8449" width="4.375" style="1" customWidth="1"/>
    <col min="8450" max="8450" width="3.625" style="1" customWidth="1"/>
    <col min="8451" max="8455" width="8.625" style="1" customWidth="1"/>
    <col min="8456" max="8459" width="8" style="1" customWidth="1"/>
    <col min="8460" max="8704" width="9" style="1"/>
    <col min="8705" max="8705" width="4.375" style="1" customWidth="1"/>
    <col min="8706" max="8706" width="3.625" style="1" customWidth="1"/>
    <col min="8707" max="8711" width="8.625" style="1" customWidth="1"/>
    <col min="8712" max="8715" width="8" style="1" customWidth="1"/>
    <col min="8716" max="8960" width="9" style="1"/>
    <col min="8961" max="8961" width="4.375" style="1" customWidth="1"/>
    <col min="8962" max="8962" width="3.625" style="1" customWidth="1"/>
    <col min="8963" max="8967" width="8.625" style="1" customWidth="1"/>
    <col min="8968" max="8971" width="8" style="1" customWidth="1"/>
    <col min="8972" max="9216" width="9" style="1"/>
    <col min="9217" max="9217" width="4.375" style="1" customWidth="1"/>
    <col min="9218" max="9218" width="3.625" style="1" customWidth="1"/>
    <col min="9219" max="9223" width="8.625" style="1" customWidth="1"/>
    <col min="9224" max="9227" width="8" style="1" customWidth="1"/>
    <col min="9228" max="9472" width="9" style="1"/>
    <col min="9473" max="9473" width="4.375" style="1" customWidth="1"/>
    <col min="9474" max="9474" width="3.625" style="1" customWidth="1"/>
    <col min="9475" max="9479" width="8.625" style="1" customWidth="1"/>
    <col min="9480" max="9483" width="8" style="1" customWidth="1"/>
    <col min="9484" max="9728" width="9" style="1"/>
    <col min="9729" max="9729" width="4.375" style="1" customWidth="1"/>
    <col min="9730" max="9730" width="3.625" style="1" customWidth="1"/>
    <col min="9731" max="9735" width="8.625" style="1" customWidth="1"/>
    <col min="9736" max="9739" width="8" style="1" customWidth="1"/>
    <col min="9740" max="9984" width="9" style="1"/>
    <col min="9985" max="9985" width="4.375" style="1" customWidth="1"/>
    <col min="9986" max="9986" width="3.625" style="1" customWidth="1"/>
    <col min="9987" max="9991" width="8.625" style="1" customWidth="1"/>
    <col min="9992" max="9995" width="8" style="1" customWidth="1"/>
    <col min="9996" max="10240" width="9" style="1"/>
    <col min="10241" max="10241" width="4.375" style="1" customWidth="1"/>
    <col min="10242" max="10242" width="3.625" style="1" customWidth="1"/>
    <col min="10243" max="10247" width="8.625" style="1" customWidth="1"/>
    <col min="10248" max="10251" width="8" style="1" customWidth="1"/>
    <col min="10252" max="10496" width="9" style="1"/>
    <col min="10497" max="10497" width="4.375" style="1" customWidth="1"/>
    <col min="10498" max="10498" width="3.625" style="1" customWidth="1"/>
    <col min="10499" max="10503" width="8.625" style="1" customWidth="1"/>
    <col min="10504" max="10507" width="8" style="1" customWidth="1"/>
    <col min="10508" max="10752" width="9" style="1"/>
    <col min="10753" max="10753" width="4.375" style="1" customWidth="1"/>
    <col min="10754" max="10754" width="3.625" style="1" customWidth="1"/>
    <col min="10755" max="10759" width="8.625" style="1" customWidth="1"/>
    <col min="10760" max="10763" width="8" style="1" customWidth="1"/>
    <col min="10764" max="11008" width="9" style="1"/>
    <col min="11009" max="11009" width="4.375" style="1" customWidth="1"/>
    <col min="11010" max="11010" width="3.625" style="1" customWidth="1"/>
    <col min="11011" max="11015" width="8.625" style="1" customWidth="1"/>
    <col min="11016" max="11019" width="8" style="1" customWidth="1"/>
    <col min="11020" max="11264" width="9" style="1"/>
    <col min="11265" max="11265" width="4.375" style="1" customWidth="1"/>
    <col min="11266" max="11266" width="3.625" style="1" customWidth="1"/>
    <col min="11267" max="11271" width="8.625" style="1" customWidth="1"/>
    <col min="11272" max="11275" width="8" style="1" customWidth="1"/>
    <col min="11276" max="11520" width="9" style="1"/>
    <col min="11521" max="11521" width="4.375" style="1" customWidth="1"/>
    <col min="11522" max="11522" width="3.625" style="1" customWidth="1"/>
    <col min="11523" max="11527" width="8.625" style="1" customWidth="1"/>
    <col min="11528" max="11531" width="8" style="1" customWidth="1"/>
    <col min="11532" max="11776" width="9" style="1"/>
    <col min="11777" max="11777" width="4.375" style="1" customWidth="1"/>
    <col min="11778" max="11778" width="3.625" style="1" customWidth="1"/>
    <col min="11779" max="11783" width="8.625" style="1" customWidth="1"/>
    <col min="11784" max="11787" width="8" style="1" customWidth="1"/>
    <col min="11788" max="12032" width="9" style="1"/>
    <col min="12033" max="12033" width="4.375" style="1" customWidth="1"/>
    <col min="12034" max="12034" width="3.625" style="1" customWidth="1"/>
    <col min="12035" max="12039" width="8.625" style="1" customWidth="1"/>
    <col min="12040" max="12043" width="8" style="1" customWidth="1"/>
    <col min="12044" max="12288" width="9" style="1"/>
    <col min="12289" max="12289" width="4.375" style="1" customWidth="1"/>
    <col min="12290" max="12290" width="3.625" style="1" customWidth="1"/>
    <col min="12291" max="12295" width="8.625" style="1" customWidth="1"/>
    <col min="12296" max="12299" width="8" style="1" customWidth="1"/>
    <col min="12300" max="12544" width="9" style="1"/>
    <col min="12545" max="12545" width="4.375" style="1" customWidth="1"/>
    <col min="12546" max="12546" width="3.625" style="1" customWidth="1"/>
    <col min="12547" max="12551" width="8.625" style="1" customWidth="1"/>
    <col min="12552" max="12555" width="8" style="1" customWidth="1"/>
    <col min="12556" max="12800" width="9" style="1"/>
    <col min="12801" max="12801" width="4.375" style="1" customWidth="1"/>
    <col min="12802" max="12802" width="3.625" style="1" customWidth="1"/>
    <col min="12803" max="12807" width="8.625" style="1" customWidth="1"/>
    <col min="12808" max="12811" width="8" style="1" customWidth="1"/>
    <col min="12812" max="13056" width="9" style="1"/>
    <col min="13057" max="13057" width="4.375" style="1" customWidth="1"/>
    <col min="13058" max="13058" width="3.625" style="1" customWidth="1"/>
    <col min="13059" max="13063" width="8.625" style="1" customWidth="1"/>
    <col min="13064" max="13067" width="8" style="1" customWidth="1"/>
    <col min="13068" max="13312" width="9" style="1"/>
    <col min="13313" max="13313" width="4.375" style="1" customWidth="1"/>
    <col min="13314" max="13314" width="3.625" style="1" customWidth="1"/>
    <col min="13315" max="13319" width="8.625" style="1" customWidth="1"/>
    <col min="13320" max="13323" width="8" style="1" customWidth="1"/>
    <col min="13324" max="13568" width="9" style="1"/>
    <col min="13569" max="13569" width="4.375" style="1" customWidth="1"/>
    <col min="13570" max="13570" width="3.625" style="1" customWidth="1"/>
    <col min="13571" max="13575" width="8.625" style="1" customWidth="1"/>
    <col min="13576" max="13579" width="8" style="1" customWidth="1"/>
    <col min="13580" max="13824" width="9" style="1"/>
    <col min="13825" max="13825" width="4.375" style="1" customWidth="1"/>
    <col min="13826" max="13826" width="3.625" style="1" customWidth="1"/>
    <col min="13827" max="13831" width="8.625" style="1" customWidth="1"/>
    <col min="13832" max="13835" width="8" style="1" customWidth="1"/>
    <col min="13836" max="14080" width="9" style="1"/>
    <col min="14081" max="14081" width="4.375" style="1" customWidth="1"/>
    <col min="14082" max="14082" width="3.625" style="1" customWidth="1"/>
    <col min="14083" max="14087" width="8.625" style="1" customWidth="1"/>
    <col min="14088" max="14091" width="8" style="1" customWidth="1"/>
    <col min="14092" max="14336" width="9" style="1"/>
    <col min="14337" max="14337" width="4.375" style="1" customWidth="1"/>
    <col min="14338" max="14338" width="3.625" style="1" customWidth="1"/>
    <col min="14339" max="14343" width="8.625" style="1" customWidth="1"/>
    <col min="14344" max="14347" width="8" style="1" customWidth="1"/>
    <col min="14348" max="14592" width="9" style="1"/>
    <col min="14593" max="14593" width="4.375" style="1" customWidth="1"/>
    <col min="14594" max="14594" width="3.625" style="1" customWidth="1"/>
    <col min="14595" max="14599" width="8.625" style="1" customWidth="1"/>
    <col min="14600" max="14603" width="8" style="1" customWidth="1"/>
    <col min="14604" max="14848" width="9" style="1"/>
    <col min="14849" max="14849" width="4.375" style="1" customWidth="1"/>
    <col min="14850" max="14850" width="3.625" style="1" customWidth="1"/>
    <col min="14851" max="14855" width="8.625" style="1" customWidth="1"/>
    <col min="14856" max="14859" width="8" style="1" customWidth="1"/>
    <col min="14860" max="15104" width="9" style="1"/>
    <col min="15105" max="15105" width="4.375" style="1" customWidth="1"/>
    <col min="15106" max="15106" width="3.625" style="1" customWidth="1"/>
    <col min="15107" max="15111" width="8.625" style="1" customWidth="1"/>
    <col min="15112" max="15115" width="8" style="1" customWidth="1"/>
    <col min="15116" max="15360" width="9" style="1"/>
    <col min="15361" max="15361" width="4.375" style="1" customWidth="1"/>
    <col min="15362" max="15362" width="3.625" style="1" customWidth="1"/>
    <col min="15363" max="15367" width="8.625" style="1" customWidth="1"/>
    <col min="15368" max="15371" width="8" style="1" customWidth="1"/>
    <col min="15372" max="15616" width="9" style="1"/>
    <col min="15617" max="15617" width="4.375" style="1" customWidth="1"/>
    <col min="15618" max="15618" width="3.625" style="1" customWidth="1"/>
    <col min="15619" max="15623" width="8.625" style="1" customWidth="1"/>
    <col min="15624" max="15627" width="8" style="1" customWidth="1"/>
    <col min="15628" max="15872" width="9" style="1"/>
    <col min="15873" max="15873" width="4.375" style="1" customWidth="1"/>
    <col min="15874" max="15874" width="3.625" style="1" customWidth="1"/>
    <col min="15875" max="15879" width="8.625" style="1" customWidth="1"/>
    <col min="15880" max="15883" width="8" style="1" customWidth="1"/>
    <col min="15884" max="16128" width="9" style="1"/>
    <col min="16129" max="16129" width="4.375" style="1" customWidth="1"/>
    <col min="16130" max="16130" width="3.625" style="1" customWidth="1"/>
    <col min="16131" max="16135" width="8.625" style="1" customWidth="1"/>
    <col min="16136" max="16139" width="8" style="1" customWidth="1"/>
    <col min="16140" max="16384" width="9" style="1"/>
  </cols>
  <sheetData>
    <row r="1" spans="1:12" ht="15" customHeight="1">
      <c r="A1" s="227" t="s">
        <v>125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</row>
    <row r="2" spans="1:12" ht="15" customHeight="1">
      <c r="A2" s="227"/>
      <c r="B2" s="227"/>
      <c r="C2" s="227"/>
      <c r="D2" s="227"/>
      <c r="E2" s="227"/>
      <c r="F2" s="227"/>
      <c r="G2" s="227"/>
      <c r="H2" s="227"/>
      <c r="I2" s="227"/>
      <c r="J2" s="227"/>
      <c r="K2" s="227"/>
    </row>
    <row r="3" spans="1:12" ht="14.25" thickBot="1">
      <c r="A3" s="10"/>
      <c r="B3" s="10"/>
      <c r="C3" s="10"/>
      <c r="D3" s="10"/>
      <c r="E3" s="10"/>
      <c r="F3" s="10"/>
      <c r="G3" s="10"/>
      <c r="H3" s="10"/>
      <c r="I3" s="11"/>
      <c r="J3" s="228" t="s">
        <v>126</v>
      </c>
      <c r="K3" s="228"/>
    </row>
    <row r="4" spans="1:12" ht="14.25" customHeight="1">
      <c r="A4" s="229" t="s">
        <v>46</v>
      </c>
      <c r="B4" s="230"/>
      <c r="C4" s="235" t="s">
        <v>127</v>
      </c>
      <c r="D4" s="235"/>
      <c r="E4" s="235"/>
      <c r="F4" s="235"/>
      <c r="G4" s="235"/>
      <c r="H4" s="235"/>
      <c r="I4" s="235"/>
      <c r="J4" s="236"/>
      <c r="K4" s="237" t="s">
        <v>128</v>
      </c>
      <c r="L4" s="2"/>
    </row>
    <row r="5" spans="1:12" ht="14.25" customHeight="1">
      <c r="A5" s="231"/>
      <c r="B5" s="232"/>
      <c r="C5" s="37"/>
      <c r="D5" s="240" t="s">
        <v>129</v>
      </c>
      <c r="E5" s="241"/>
      <c r="F5" s="242"/>
      <c r="G5" s="240" t="s">
        <v>130</v>
      </c>
      <c r="H5" s="241"/>
      <c r="I5" s="241"/>
      <c r="J5" s="242"/>
      <c r="K5" s="238"/>
      <c r="L5" s="2"/>
    </row>
    <row r="6" spans="1:12" ht="14.25" customHeight="1">
      <c r="A6" s="231"/>
      <c r="B6" s="232"/>
      <c r="C6" s="30" t="s">
        <v>131</v>
      </c>
      <c r="D6" s="222" t="s">
        <v>131</v>
      </c>
      <c r="E6" s="243" t="s">
        <v>132</v>
      </c>
      <c r="F6" s="243" t="s">
        <v>133</v>
      </c>
      <c r="G6" s="222" t="s">
        <v>131</v>
      </c>
      <c r="H6" s="224" t="s">
        <v>134</v>
      </c>
      <c r="I6" s="222" t="s">
        <v>135</v>
      </c>
      <c r="J6" s="222" t="s">
        <v>136</v>
      </c>
      <c r="K6" s="238"/>
      <c r="L6" s="2"/>
    </row>
    <row r="7" spans="1:12" ht="14.25" customHeight="1">
      <c r="A7" s="233"/>
      <c r="B7" s="234"/>
      <c r="C7" s="38"/>
      <c r="D7" s="223"/>
      <c r="E7" s="223"/>
      <c r="F7" s="223"/>
      <c r="G7" s="223"/>
      <c r="H7" s="225"/>
      <c r="I7" s="223"/>
      <c r="J7" s="223"/>
      <c r="K7" s="239"/>
    </row>
    <row r="8" spans="1:12" ht="21" customHeight="1">
      <c r="A8" s="29" t="s">
        <v>137</v>
      </c>
      <c r="B8" s="72" t="s">
        <v>274</v>
      </c>
      <c r="C8" s="73">
        <v>69640</v>
      </c>
      <c r="D8" s="73">
        <v>61330</v>
      </c>
      <c r="E8" s="40">
        <v>60740</v>
      </c>
      <c r="F8" s="40">
        <v>590</v>
      </c>
      <c r="G8" s="73">
        <v>8310</v>
      </c>
      <c r="H8" s="73">
        <v>190</v>
      </c>
      <c r="I8" s="73">
        <v>7990</v>
      </c>
      <c r="J8" s="40">
        <v>130</v>
      </c>
      <c r="K8" s="40">
        <v>40</v>
      </c>
    </row>
    <row r="9" spans="1:12" ht="21" customHeight="1" thickBot="1">
      <c r="A9" s="41"/>
      <c r="B9" s="74" t="s">
        <v>275</v>
      </c>
      <c r="C9" s="75">
        <v>70440</v>
      </c>
      <c r="D9" s="75">
        <v>62630</v>
      </c>
      <c r="E9" s="42">
        <v>62110</v>
      </c>
      <c r="F9" s="42">
        <v>510</v>
      </c>
      <c r="G9" s="75">
        <v>7810</v>
      </c>
      <c r="H9" s="75">
        <v>140</v>
      </c>
      <c r="I9" s="75">
        <v>7650</v>
      </c>
      <c r="J9" s="42">
        <v>20</v>
      </c>
      <c r="K9" s="42">
        <v>30</v>
      </c>
    </row>
    <row r="10" spans="1:12" ht="15" customHeight="1">
      <c r="A10" s="31" t="s">
        <v>218</v>
      </c>
      <c r="B10" s="31"/>
      <c r="C10" s="28"/>
      <c r="D10" s="28"/>
      <c r="E10" s="43"/>
      <c r="F10" s="10"/>
      <c r="G10" s="43"/>
      <c r="H10" s="43"/>
      <c r="I10" s="43"/>
      <c r="J10" s="43"/>
      <c r="K10" s="43"/>
    </row>
    <row r="11" spans="1:12" ht="15" customHeight="1">
      <c r="A11" s="25" t="s">
        <v>138</v>
      </c>
      <c r="B11" s="25"/>
      <c r="C11" s="24"/>
      <c r="D11" s="43"/>
      <c r="E11" s="43"/>
      <c r="F11" s="43"/>
      <c r="G11" s="43"/>
      <c r="H11" s="28"/>
      <c r="I11" s="28"/>
      <c r="J11" s="44"/>
      <c r="K11" s="44"/>
    </row>
    <row r="12" spans="1:12" ht="15" customHeight="1">
      <c r="A12" s="13"/>
      <c r="B12" s="13"/>
      <c r="D12" s="2"/>
      <c r="E12" s="9"/>
      <c r="F12" s="9"/>
      <c r="G12" s="14"/>
      <c r="H12" s="5"/>
      <c r="I12" s="5"/>
      <c r="J12" s="5"/>
      <c r="K12" s="5"/>
    </row>
    <row r="13" spans="1:12" ht="15" customHeight="1">
      <c r="A13" s="5"/>
      <c r="B13" s="5"/>
      <c r="C13" s="5"/>
      <c r="D13" s="5"/>
      <c r="E13" s="5"/>
      <c r="F13" s="5"/>
      <c r="G13" s="15"/>
      <c r="H13" s="15"/>
      <c r="I13" s="15"/>
      <c r="J13" s="4"/>
      <c r="K13" s="16"/>
    </row>
    <row r="14" spans="1:12" ht="15" customHeight="1">
      <c r="A14" s="5"/>
      <c r="B14" s="5"/>
      <c r="C14" s="5"/>
      <c r="D14" s="5"/>
      <c r="E14" s="5"/>
      <c r="F14" s="5"/>
      <c r="G14" s="5"/>
      <c r="H14" s="4"/>
      <c r="I14" s="4"/>
      <c r="J14" s="16"/>
      <c r="K14" s="16"/>
    </row>
    <row r="15" spans="1:12" ht="15" customHeight="1">
      <c r="A15" s="5"/>
      <c r="B15" s="5"/>
      <c r="C15" s="5"/>
      <c r="D15" s="5"/>
      <c r="E15" s="5"/>
      <c r="F15" s="5"/>
      <c r="G15" s="5"/>
      <c r="H15" s="4"/>
      <c r="I15" s="4"/>
      <c r="J15" s="16"/>
      <c r="K15" s="16"/>
    </row>
    <row r="16" spans="1:12" ht="15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ht="24" customHeight="1">
      <c r="A17" s="17"/>
      <c r="B17" s="17"/>
      <c r="C17" s="17"/>
      <c r="D17" s="17"/>
      <c r="E17" s="3"/>
      <c r="F17" s="3"/>
      <c r="G17" s="18"/>
      <c r="H17" s="18"/>
      <c r="I17" s="18"/>
      <c r="J17" s="3"/>
      <c r="K17" s="19"/>
    </row>
    <row r="18" spans="1:11" ht="15" customHeight="1">
      <c r="A18" s="5"/>
      <c r="B18" s="5"/>
      <c r="C18" s="5"/>
      <c r="D18" s="5"/>
      <c r="E18" s="5"/>
      <c r="F18" s="5"/>
      <c r="G18" s="5"/>
      <c r="H18" s="4"/>
      <c r="I18" s="4"/>
      <c r="J18" s="5"/>
      <c r="K18" s="5"/>
    </row>
    <row r="19" spans="1:11" ht="15" customHeight="1">
      <c r="A19" s="5"/>
      <c r="B19" s="5"/>
      <c r="C19" s="5"/>
      <c r="D19" s="5"/>
      <c r="E19" s="5"/>
      <c r="F19" s="5"/>
      <c r="G19" s="5"/>
      <c r="H19" s="226"/>
      <c r="I19" s="226"/>
      <c r="J19" s="5"/>
      <c r="K19" s="20"/>
    </row>
    <row r="21" spans="1:11">
      <c r="G21" s="6"/>
      <c r="H21" s="221"/>
      <c r="I21" s="221"/>
      <c r="J21" s="6"/>
      <c r="K21" s="6"/>
    </row>
    <row r="22" spans="1:11">
      <c r="G22" s="221"/>
      <c r="H22" s="221"/>
      <c r="I22" s="221"/>
      <c r="J22" s="221"/>
      <c r="K22" s="221"/>
    </row>
  </sheetData>
  <mergeCells count="17">
    <mergeCell ref="A1:K2"/>
    <mergeCell ref="J3:K3"/>
    <mergeCell ref="A4:B7"/>
    <mergeCell ref="C4:J4"/>
    <mergeCell ref="K4:K7"/>
    <mergeCell ref="D5:F5"/>
    <mergeCell ref="G5:J5"/>
    <mergeCell ref="D6:D7"/>
    <mergeCell ref="E6:E7"/>
    <mergeCell ref="F6:F7"/>
    <mergeCell ref="G22:K22"/>
    <mergeCell ref="G6:G7"/>
    <mergeCell ref="H6:H7"/>
    <mergeCell ref="I6:I7"/>
    <mergeCell ref="J6:J7"/>
    <mergeCell ref="H19:I19"/>
    <mergeCell ref="H21:I21"/>
  </mergeCells>
  <phoneticPr fontId="3"/>
  <pageMargins left="0.24" right="0.2" top="1" bottom="1" header="0.51200000000000001" footer="0.51200000000000001"/>
  <pageSetup paperSize="9" orientation="portrait" horizontalDpi="300" verticalDpi="300" r:id="rId1"/>
  <headerFooter alignWithMargins="0"/>
  <ignoredErrors>
    <ignoredError sqref="B8:B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36"/>
  <sheetViews>
    <sheetView showGridLines="0" workbookViewId="0">
      <selection sqref="A1:I2"/>
    </sheetView>
  </sheetViews>
  <sheetFormatPr defaultRowHeight="13.5"/>
  <cols>
    <col min="1" max="1" width="25.25" style="1" customWidth="1"/>
    <col min="2" max="3" width="7.625" style="1" customWidth="1"/>
    <col min="4" max="4" width="8.125" style="1" customWidth="1"/>
    <col min="5" max="6" width="7.125" style="1" customWidth="1"/>
    <col min="7" max="7" width="7.625" style="1" customWidth="1"/>
    <col min="8" max="8" width="7.125" style="1" customWidth="1"/>
    <col min="9" max="9" width="6.125" style="1" customWidth="1"/>
    <col min="10" max="10" width="10.375" style="1" customWidth="1"/>
    <col min="11" max="256" width="9" style="1"/>
    <col min="257" max="257" width="24.625" style="1" customWidth="1"/>
    <col min="258" max="259" width="7.625" style="1" customWidth="1"/>
    <col min="260" max="260" width="8.125" style="1" customWidth="1"/>
    <col min="261" max="262" width="7.125" style="1" customWidth="1"/>
    <col min="263" max="263" width="7.375" style="1" customWidth="1"/>
    <col min="264" max="264" width="7.125" style="1" customWidth="1"/>
    <col min="265" max="265" width="6.125" style="1" customWidth="1"/>
    <col min="266" max="266" width="10.375" style="1" customWidth="1"/>
    <col min="267" max="512" width="9" style="1"/>
    <col min="513" max="513" width="24.625" style="1" customWidth="1"/>
    <col min="514" max="515" width="7.625" style="1" customWidth="1"/>
    <col min="516" max="516" width="8.125" style="1" customWidth="1"/>
    <col min="517" max="518" width="7.125" style="1" customWidth="1"/>
    <col min="519" max="519" width="7.375" style="1" customWidth="1"/>
    <col min="520" max="520" width="7.125" style="1" customWidth="1"/>
    <col min="521" max="521" width="6.125" style="1" customWidth="1"/>
    <col min="522" max="522" width="10.375" style="1" customWidth="1"/>
    <col min="523" max="768" width="9" style="1"/>
    <col min="769" max="769" width="24.625" style="1" customWidth="1"/>
    <col min="770" max="771" width="7.625" style="1" customWidth="1"/>
    <col min="772" max="772" width="8.125" style="1" customWidth="1"/>
    <col min="773" max="774" width="7.125" style="1" customWidth="1"/>
    <col min="775" max="775" width="7.375" style="1" customWidth="1"/>
    <col min="776" max="776" width="7.125" style="1" customWidth="1"/>
    <col min="777" max="777" width="6.125" style="1" customWidth="1"/>
    <col min="778" max="778" width="10.375" style="1" customWidth="1"/>
    <col min="779" max="1024" width="9" style="1"/>
    <col min="1025" max="1025" width="24.625" style="1" customWidth="1"/>
    <col min="1026" max="1027" width="7.625" style="1" customWidth="1"/>
    <col min="1028" max="1028" width="8.125" style="1" customWidth="1"/>
    <col min="1029" max="1030" width="7.125" style="1" customWidth="1"/>
    <col min="1031" max="1031" width="7.375" style="1" customWidth="1"/>
    <col min="1032" max="1032" width="7.125" style="1" customWidth="1"/>
    <col min="1033" max="1033" width="6.125" style="1" customWidth="1"/>
    <col min="1034" max="1034" width="10.375" style="1" customWidth="1"/>
    <col min="1035" max="1280" width="9" style="1"/>
    <col min="1281" max="1281" width="24.625" style="1" customWidth="1"/>
    <col min="1282" max="1283" width="7.625" style="1" customWidth="1"/>
    <col min="1284" max="1284" width="8.125" style="1" customWidth="1"/>
    <col min="1285" max="1286" width="7.125" style="1" customWidth="1"/>
    <col min="1287" max="1287" width="7.375" style="1" customWidth="1"/>
    <col min="1288" max="1288" width="7.125" style="1" customWidth="1"/>
    <col min="1289" max="1289" width="6.125" style="1" customWidth="1"/>
    <col min="1290" max="1290" width="10.375" style="1" customWidth="1"/>
    <col min="1291" max="1536" width="9" style="1"/>
    <col min="1537" max="1537" width="24.625" style="1" customWidth="1"/>
    <col min="1538" max="1539" width="7.625" style="1" customWidth="1"/>
    <col min="1540" max="1540" width="8.125" style="1" customWidth="1"/>
    <col min="1541" max="1542" width="7.125" style="1" customWidth="1"/>
    <col min="1543" max="1543" width="7.375" style="1" customWidth="1"/>
    <col min="1544" max="1544" width="7.125" style="1" customWidth="1"/>
    <col min="1545" max="1545" width="6.125" style="1" customWidth="1"/>
    <col min="1546" max="1546" width="10.375" style="1" customWidth="1"/>
    <col min="1547" max="1792" width="9" style="1"/>
    <col min="1793" max="1793" width="24.625" style="1" customWidth="1"/>
    <col min="1794" max="1795" width="7.625" style="1" customWidth="1"/>
    <col min="1796" max="1796" width="8.125" style="1" customWidth="1"/>
    <col min="1797" max="1798" width="7.125" style="1" customWidth="1"/>
    <col min="1799" max="1799" width="7.375" style="1" customWidth="1"/>
    <col min="1800" max="1800" width="7.125" style="1" customWidth="1"/>
    <col min="1801" max="1801" width="6.125" style="1" customWidth="1"/>
    <col min="1802" max="1802" width="10.375" style="1" customWidth="1"/>
    <col min="1803" max="2048" width="9" style="1"/>
    <col min="2049" max="2049" width="24.625" style="1" customWidth="1"/>
    <col min="2050" max="2051" width="7.625" style="1" customWidth="1"/>
    <col min="2052" max="2052" width="8.125" style="1" customWidth="1"/>
    <col min="2053" max="2054" width="7.125" style="1" customWidth="1"/>
    <col min="2055" max="2055" width="7.375" style="1" customWidth="1"/>
    <col min="2056" max="2056" width="7.125" style="1" customWidth="1"/>
    <col min="2057" max="2057" width="6.125" style="1" customWidth="1"/>
    <col min="2058" max="2058" width="10.375" style="1" customWidth="1"/>
    <col min="2059" max="2304" width="9" style="1"/>
    <col min="2305" max="2305" width="24.625" style="1" customWidth="1"/>
    <col min="2306" max="2307" width="7.625" style="1" customWidth="1"/>
    <col min="2308" max="2308" width="8.125" style="1" customWidth="1"/>
    <col min="2309" max="2310" width="7.125" style="1" customWidth="1"/>
    <col min="2311" max="2311" width="7.375" style="1" customWidth="1"/>
    <col min="2312" max="2312" width="7.125" style="1" customWidth="1"/>
    <col min="2313" max="2313" width="6.125" style="1" customWidth="1"/>
    <col min="2314" max="2314" width="10.375" style="1" customWidth="1"/>
    <col min="2315" max="2560" width="9" style="1"/>
    <col min="2561" max="2561" width="24.625" style="1" customWidth="1"/>
    <col min="2562" max="2563" width="7.625" style="1" customWidth="1"/>
    <col min="2564" max="2564" width="8.125" style="1" customWidth="1"/>
    <col min="2565" max="2566" width="7.125" style="1" customWidth="1"/>
    <col min="2567" max="2567" width="7.375" style="1" customWidth="1"/>
    <col min="2568" max="2568" width="7.125" style="1" customWidth="1"/>
    <col min="2569" max="2569" width="6.125" style="1" customWidth="1"/>
    <col min="2570" max="2570" width="10.375" style="1" customWidth="1"/>
    <col min="2571" max="2816" width="9" style="1"/>
    <col min="2817" max="2817" width="24.625" style="1" customWidth="1"/>
    <col min="2818" max="2819" width="7.625" style="1" customWidth="1"/>
    <col min="2820" max="2820" width="8.125" style="1" customWidth="1"/>
    <col min="2821" max="2822" width="7.125" style="1" customWidth="1"/>
    <col min="2823" max="2823" width="7.375" style="1" customWidth="1"/>
    <col min="2824" max="2824" width="7.125" style="1" customWidth="1"/>
    <col min="2825" max="2825" width="6.125" style="1" customWidth="1"/>
    <col min="2826" max="2826" width="10.375" style="1" customWidth="1"/>
    <col min="2827" max="3072" width="9" style="1"/>
    <col min="3073" max="3073" width="24.625" style="1" customWidth="1"/>
    <col min="3074" max="3075" width="7.625" style="1" customWidth="1"/>
    <col min="3076" max="3076" width="8.125" style="1" customWidth="1"/>
    <col min="3077" max="3078" width="7.125" style="1" customWidth="1"/>
    <col min="3079" max="3079" width="7.375" style="1" customWidth="1"/>
    <col min="3080" max="3080" width="7.125" style="1" customWidth="1"/>
    <col min="3081" max="3081" width="6.125" style="1" customWidth="1"/>
    <col min="3082" max="3082" width="10.375" style="1" customWidth="1"/>
    <col min="3083" max="3328" width="9" style="1"/>
    <col min="3329" max="3329" width="24.625" style="1" customWidth="1"/>
    <col min="3330" max="3331" width="7.625" style="1" customWidth="1"/>
    <col min="3332" max="3332" width="8.125" style="1" customWidth="1"/>
    <col min="3333" max="3334" width="7.125" style="1" customWidth="1"/>
    <col min="3335" max="3335" width="7.375" style="1" customWidth="1"/>
    <col min="3336" max="3336" width="7.125" style="1" customWidth="1"/>
    <col min="3337" max="3337" width="6.125" style="1" customWidth="1"/>
    <col min="3338" max="3338" width="10.375" style="1" customWidth="1"/>
    <col min="3339" max="3584" width="9" style="1"/>
    <col min="3585" max="3585" width="24.625" style="1" customWidth="1"/>
    <col min="3586" max="3587" width="7.625" style="1" customWidth="1"/>
    <col min="3588" max="3588" width="8.125" style="1" customWidth="1"/>
    <col min="3589" max="3590" width="7.125" style="1" customWidth="1"/>
    <col min="3591" max="3591" width="7.375" style="1" customWidth="1"/>
    <col min="3592" max="3592" width="7.125" style="1" customWidth="1"/>
    <col min="3593" max="3593" width="6.125" style="1" customWidth="1"/>
    <col min="3594" max="3594" width="10.375" style="1" customWidth="1"/>
    <col min="3595" max="3840" width="9" style="1"/>
    <col min="3841" max="3841" width="24.625" style="1" customWidth="1"/>
    <col min="3842" max="3843" width="7.625" style="1" customWidth="1"/>
    <col min="3844" max="3844" width="8.125" style="1" customWidth="1"/>
    <col min="3845" max="3846" width="7.125" style="1" customWidth="1"/>
    <col min="3847" max="3847" width="7.375" style="1" customWidth="1"/>
    <col min="3848" max="3848" width="7.125" style="1" customWidth="1"/>
    <col min="3849" max="3849" width="6.125" style="1" customWidth="1"/>
    <col min="3850" max="3850" width="10.375" style="1" customWidth="1"/>
    <col min="3851" max="4096" width="9" style="1"/>
    <col min="4097" max="4097" width="24.625" style="1" customWidth="1"/>
    <col min="4098" max="4099" width="7.625" style="1" customWidth="1"/>
    <col min="4100" max="4100" width="8.125" style="1" customWidth="1"/>
    <col min="4101" max="4102" width="7.125" style="1" customWidth="1"/>
    <col min="4103" max="4103" width="7.375" style="1" customWidth="1"/>
    <col min="4104" max="4104" width="7.125" style="1" customWidth="1"/>
    <col min="4105" max="4105" width="6.125" style="1" customWidth="1"/>
    <col min="4106" max="4106" width="10.375" style="1" customWidth="1"/>
    <col min="4107" max="4352" width="9" style="1"/>
    <col min="4353" max="4353" width="24.625" style="1" customWidth="1"/>
    <col min="4354" max="4355" width="7.625" style="1" customWidth="1"/>
    <col min="4356" max="4356" width="8.125" style="1" customWidth="1"/>
    <col min="4357" max="4358" width="7.125" style="1" customWidth="1"/>
    <col min="4359" max="4359" width="7.375" style="1" customWidth="1"/>
    <col min="4360" max="4360" width="7.125" style="1" customWidth="1"/>
    <col min="4361" max="4361" width="6.125" style="1" customWidth="1"/>
    <col min="4362" max="4362" width="10.375" style="1" customWidth="1"/>
    <col min="4363" max="4608" width="9" style="1"/>
    <col min="4609" max="4609" width="24.625" style="1" customWidth="1"/>
    <col min="4610" max="4611" width="7.625" style="1" customWidth="1"/>
    <col min="4612" max="4612" width="8.125" style="1" customWidth="1"/>
    <col min="4613" max="4614" width="7.125" style="1" customWidth="1"/>
    <col min="4615" max="4615" width="7.375" style="1" customWidth="1"/>
    <col min="4616" max="4616" width="7.125" style="1" customWidth="1"/>
    <col min="4617" max="4617" width="6.125" style="1" customWidth="1"/>
    <col min="4618" max="4618" width="10.375" style="1" customWidth="1"/>
    <col min="4619" max="4864" width="9" style="1"/>
    <col min="4865" max="4865" width="24.625" style="1" customWidth="1"/>
    <col min="4866" max="4867" width="7.625" style="1" customWidth="1"/>
    <col min="4868" max="4868" width="8.125" style="1" customWidth="1"/>
    <col min="4869" max="4870" width="7.125" style="1" customWidth="1"/>
    <col min="4871" max="4871" width="7.375" style="1" customWidth="1"/>
    <col min="4872" max="4872" width="7.125" style="1" customWidth="1"/>
    <col min="4873" max="4873" width="6.125" style="1" customWidth="1"/>
    <col min="4874" max="4874" width="10.375" style="1" customWidth="1"/>
    <col min="4875" max="5120" width="9" style="1"/>
    <col min="5121" max="5121" width="24.625" style="1" customWidth="1"/>
    <col min="5122" max="5123" width="7.625" style="1" customWidth="1"/>
    <col min="5124" max="5124" width="8.125" style="1" customWidth="1"/>
    <col min="5125" max="5126" width="7.125" style="1" customWidth="1"/>
    <col min="5127" max="5127" width="7.375" style="1" customWidth="1"/>
    <col min="5128" max="5128" width="7.125" style="1" customWidth="1"/>
    <col min="5129" max="5129" width="6.125" style="1" customWidth="1"/>
    <col min="5130" max="5130" width="10.375" style="1" customWidth="1"/>
    <col min="5131" max="5376" width="9" style="1"/>
    <col min="5377" max="5377" width="24.625" style="1" customWidth="1"/>
    <col min="5378" max="5379" width="7.625" style="1" customWidth="1"/>
    <col min="5380" max="5380" width="8.125" style="1" customWidth="1"/>
    <col min="5381" max="5382" width="7.125" style="1" customWidth="1"/>
    <col min="5383" max="5383" width="7.375" style="1" customWidth="1"/>
    <col min="5384" max="5384" width="7.125" style="1" customWidth="1"/>
    <col min="5385" max="5385" width="6.125" style="1" customWidth="1"/>
    <col min="5386" max="5386" width="10.375" style="1" customWidth="1"/>
    <col min="5387" max="5632" width="9" style="1"/>
    <col min="5633" max="5633" width="24.625" style="1" customWidth="1"/>
    <col min="5634" max="5635" width="7.625" style="1" customWidth="1"/>
    <col min="5636" max="5636" width="8.125" style="1" customWidth="1"/>
    <col min="5637" max="5638" width="7.125" style="1" customWidth="1"/>
    <col min="5639" max="5639" width="7.375" style="1" customWidth="1"/>
    <col min="5640" max="5640" width="7.125" style="1" customWidth="1"/>
    <col min="5641" max="5641" width="6.125" style="1" customWidth="1"/>
    <col min="5642" max="5642" width="10.375" style="1" customWidth="1"/>
    <col min="5643" max="5888" width="9" style="1"/>
    <col min="5889" max="5889" width="24.625" style="1" customWidth="1"/>
    <col min="5890" max="5891" width="7.625" style="1" customWidth="1"/>
    <col min="5892" max="5892" width="8.125" style="1" customWidth="1"/>
    <col min="5893" max="5894" width="7.125" style="1" customWidth="1"/>
    <col min="5895" max="5895" width="7.375" style="1" customWidth="1"/>
    <col min="5896" max="5896" width="7.125" style="1" customWidth="1"/>
    <col min="5897" max="5897" width="6.125" style="1" customWidth="1"/>
    <col min="5898" max="5898" width="10.375" style="1" customWidth="1"/>
    <col min="5899" max="6144" width="9" style="1"/>
    <col min="6145" max="6145" width="24.625" style="1" customWidth="1"/>
    <col min="6146" max="6147" width="7.625" style="1" customWidth="1"/>
    <col min="6148" max="6148" width="8.125" style="1" customWidth="1"/>
    <col min="6149" max="6150" width="7.125" style="1" customWidth="1"/>
    <col min="6151" max="6151" width="7.375" style="1" customWidth="1"/>
    <col min="6152" max="6152" width="7.125" style="1" customWidth="1"/>
    <col min="6153" max="6153" width="6.125" style="1" customWidth="1"/>
    <col min="6154" max="6154" width="10.375" style="1" customWidth="1"/>
    <col min="6155" max="6400" width="9" style="1"/>
    <col min="6401" max="6401" width="24.625" style="1" customWidth="1"/>
    <col min="6402" max="6403" width="7.625" style="1" customWidth="1"/>
    <col min="6404" max="6404" width="8.125" style="1" customWidth="1"/>
    <col min="6405" max="6406" width="7.125" style="1" customWidth="1"/>
    <col min="6407" max="6407" width="7.375" style="1" customWidth="1"/>
    <col min="6408" max="6408" width="7.125" style="1" customWidth="1"/>
    <col min="6409" max="6409" width="6.125" style="1" customWidth="1"/>
    <col min="6410" max="6410" width="10.375" style="1" customWidth="1"/>
    <col min="6411" max="6656" width="9" style="1"/>
    <col min="6657" max="6657" width="24.625" style="1" customWidth="1"/>
    <col min="6658" max="6659" width="7.625" style="1" customWidth="1"/>
    <col min="6660" max="6660" width="8.125" style="1" customWidth="1"/>
    <col min="6661" max="6662" width="7.125" style="1" customWidth="1"/>
    <col min="6663" max="6663" width="7.375" style="1" customWidth="1"/>
    <col min="6664" max="6664" width="7.125" style="1" customWidth="1"/>
    <col min="6665" max="6665" width="6.125" style="1" customWidth="1"/>
    <col min="6666" max="6666" width="10.375" style="1" customWidth="1"/>
    <col min="6667" max="6912" width="9" style="1"/>
    <col min="6913" max="6913" width="24.625" style="1" customWidth="1"/>
    <col min="6914" max="6915" width="7.625" style="1" customWidth="1"/>
    <col min="6916" max="6916" width="8.125" style="1" customWidth="1"/>
    <col min="6917" max="6918" width="7.125" style="1" customWidth="1"/>
    <col min="6919" max="6919" width="7.375" style="1" customWidth="1"/>
    <col min="6920" max="6920" width="7.125" style="1" customWidth="1"/>
    <col min="6921" max="6921" width="6.125" style="1" customWidth="1"/>
    <col min="6922" max="6922" width="10.375" style="1" customWidth="1"/>
    <col min="6923" max="7168" width="9" style="1"/>
    <col min="7169" max="7169" width="24.625" style="1" customWidth="1"/>
    <col min="7170" max="7171" width="7.625" style="1" customWidth="1"/>
    <col min="7172" max="7172" width="8.125" style="1" customWidth="1"/>
    <col min="7173" max="7174" width="7.125" style="1" customWidth="1"/>
    <col min="7175" max="7175" width="7.375" style="1" customWidth="1"/>
    <col min="7176" max="7176" width="7.125" style="1" customWidth="1"/>
    <col min="7177" max="7177" width="6.125" style="1" customWidth="1"/>
    <col min="7178" max="7178" width="10.375" style="1" customWidth="1"/>
    <col min="7179" max="7424" width="9" style="1"/>
    <col min="7425" max="7425" width="24.625" style="1" customWidth="1"/>
    <col min="7426" max="7427" width="7.625" style="1" customWidth="1"/>
    <col min="7428" max="7428" width="8.125" style="1" customWidth="1"/>
    <col min="7429" max="7430" width="7.125" style="1" customWidth="1"/>
    <col min="7431" max="7431" width="7.375" style="1" customWidth="1"/>
    <col min="7432" max="7432" width="7.125" style="1" customWidth="1"/>
    <col min="7433" max="7433" width="6.125" style="1" customWidth="1"/>
    <col min="7434" max="7434" width="10.375" style="1" customWidth="1"/>
    <col min="7435" max="7680" width="9" style="1"/>
    <col min="7681" max="7681" width="24.625" style="1" customWidth="1"/>
    <col min="7682" max="7683" width="7.625" style="1" customWidth="1"/>
    <col min="7684" max="7684" width="8.125" style="1" customWidth="1"/>
    <col min="7685" max="7686" width="7.125" style="1" customWidth="1"/>
    <col min="7687" max="7687" width="7.375" style="1" customWidth="1"/>
    <col min="7688" max="7688" width="7.125" style="1" customWidth="1"/>
    <col min="7689" max="7689" width="6.125" style="1" customWidth="1"/>
    <col min="7690" max="7690" width="10.375" style="1" customWidth="1"/>
    <col min="7691" max="7936" width="9" style="1"/>
    <col min="7937" max="7937" width="24.625" style="1" customWidth="1"/>
    <col min="7938" max="7939" width="7.625" style="1" customWidth="1"/>
    <col min="7940" max="7940" width="8.125" style="1" customWidth="1"/>
    <col min="7941" max="7942" width="7.125" style="1" customWidth="1"/>
    <col min="7943" max="7943" width="7.375" style="1" customWidth="1"/>
    <col min="7944" max="7944" width="7.125" style="1" customWidth="1"/>
    <col min="7945" max="7945" width="6.125" style="1" customWidth="1"/>
    <col min="7946" max="7946" width="10.375" style="1" customWidth="1"/>
    <col min="7947" max="8192" width="9" style="1"/>
    <col min="8193" max="8193" width="24.625" style="1" customWidth="1"/>
    <col min="8194" max="8195" width="7.625" style="1" customWidth="1"/>
    <col min="8196" max="8196" width="8.125" style="1" customWidth="1"/>
    <col min="8197" max="8198" width="7.125" style="1" customWidth="1"/>
    <col min="8199" max="8199" width="7.375" style="1" customWidth="1"/>
    <col min="8200" max="8200" width="7.125" style="1" customWidth="1"/>
    <col min="8201" max="8201" width="6.125" style="1" customWidth="1"/>
    <col min="8202" max="8202" width="10.375" style="1" customWidth="1"/>
    <col min="8203" max="8448" width="9" style="1"/>
    <col min="8449" max="8449" width="24.625" style="1" customWidth="1"/>
    <col min="8450" max="8451" width="7.625" style="1" customWidth="1"/>
    <col min="8452" max="8452" width="8.125" style="1" customWidth="1"/>
    <col min="8453" max="8454" width="7.125" style="1" customWidth="1"/>
    <col min="8455" max="8455" width="7.375" style="1" customWidth="1"/>
    <col min="8456" max="8456" width="7.125" style="1" customWidth="1"/>
    <col min="8457" max="8457" width="6.125" style="1" customWidth="1"/>
    <col min="8458" max="8458" width="10.375" style="1" customWidth="1"/>
    <col min="8459" max="8704" width="9" style="1"/>
    <col min="8705" max="8705" width="24.625" style="1" customWidth="1"/>
    <col min="8706" max="8707" width="7.625" style="1" customWidth="1"/>
    <col min="8708" max="8708" width="8.125" style="1" customWidth="1"/>
    <col min="8709" max="8710" width="7.125" style="1" customWidth="1"/>
    <col min="8711" max="8711" width="7.375" style="1" customWidth="1"/>
    <col min="8712" max="8712" width="7.125" style="1" customWidth="1"/>
    <col min="8713" max="8713" width="6.125" style="1" customWidth="1"/>
    <col min="8714" max="8714" width="10.375" style="1" customWidth="1"/>
    <col min="8715" max="8960" width="9" style="1"/>
    <col min="8961" max="8961" width="24.625" style="1" customWidth="1"/>
    <col min="8962" max="8963" width="7.625" style="1" customWidth="1"/>
    <col min="8964" max="8964" width="8.125" style="1" customWidth="1"/>
    <col min="8965" max="8966" width="7.125" style="1" customWidth="1"/>
    <col min="8967" max="8967" width="7.375" style="1" customWidth="1"/>
    <col min="8968" max="8968" width="7.125" style="1" customWidth="1"/>
    <col min="8969" max="8969" width="6.125" style="1" customWidth="1"/>
    <col min="8970" max="8970" width="10.375" style="1" customWidth="1"/>
    <col min="8971" max="9216" width="9" style="1"/>
    <col min="9217" max="9217" width="24.625" style="1" customWidth="1"/>
    <col min="9218" max="9219" width="7.625" style="1" customWidth="1"/>
    <col min="9220" max="9220" width="8.125" style="1" customWidth="1"/>
    <col min="9221" max="9222" width="7.125" style="1" customWidth="1"/>
    <col min="9223" max="9223" width="7.375" style="1" customWidth="1"/>
    <col min="9224" max="9224" width="7.125" style="1" customWidth="1"/>
    <col min="9225" max="9225" width="6.125" style="1" customWidth="1"/>
    <col min="9226" max="9226" width="10.375" style="1" customWidth="1"/>
    <col min="9227" max="9472" width="9" style="1"/>
    <col min="9473" max="9473" width="24.625" style="1" customWidth="1"/>
    <col min="9474" max="9475" width="7.625" style="1" customWidth="1"/>
    <col min="9476" max="9476" width="8.125" style="1" customWidth="1"/>
    <col min="9477" max="9478" width="7.125" style="1" customWidth="1"/>
    <col min="9479" max="9479" width="7.375" style="1" customWidth="1"/>
    <col min="9480" max="9480" width="7.125" style="1" customWidth="1"/>
    <col min="9481" max="9481" width="6.125" style="1" customWidth="1"/>
    <col min="9482" max="9482" width="10.375" style="1" customWidth="1"/>
    <col min="9483" max="9728" width="9" style="1"/>
    <col min="9729" max="9729" width="24.625" style="1" customWidth="1"/>
    <col min="9730" max="9731" width="7.625" style="1" customWidth="1"/>
    <col min="9732" max="9732" width="8.125" style="1" customWidth="1"/>
    <col min="9733" max="9734" width="7.125" style="1" customWidth="1"/>
    <col min="9735" max="9735" width="7.375" style="1" customWidth="1"/>
    <col min="9736" max="9736" width="7.125" style="1" customWidth="1"/>
    <col min="9737" max="9737" width="6.125" style="1" customWidth="1"/>
    <col min="9738" max="9738" width="10.375" style="1" customWidth="1"/>
    <col min="9739" max="9984" width="9" style="1"/>
    <col min="9985" max="9985" width="24.625" style="1" customWidth="1"/>
    <col min="9986" max="9987" width="7.625" style="1" customWidth="1"/>
    <col min="9988" max="9988" width="8.125" style="1" customWidth="1"/>
    <col min="9989" max="9990" width="7.125" style="1" customWidth="1"/>
    <col min="9991" max="9991" width="7.375" style="1" customWidth="1"/>
    <col min="9992" max="9992" width="7.125" style="1" customWidth="1"/>
    <col min="9993" max="9993" width="6.125" style="1" customWidth="1"/>
    <col min="9994" max="9994" width="10.375" style="1" customWidth="1"/>
    <col min="9995" max="10240" width="9" style="1"/>
    <col min="10241" max="10241" width="24.625" style="1" customWidth="1"/>
    <col min="10242" max="10243" width="7.625" style="1" customWidth="1"/>
    <col min="10244" max="10244" width="8.125" style="1" customWidth="1"/>
    <col min="10245" max="10246" width="7.125" style="1" customWidth="1"/>
    <col min="10247" max="10247" width="7.375" style="1" customWidth="1"/>
    <col min="10248" max="10248" width="7.125" style="1" customWidth="1"/>
    <col min="10249" max="10249" width="6.125" style="1" customWidth="1"/>
    <col min="10250" max="10250" width="10.375" style="1" customWidth="1"/>
    <col min="10251" max="10496" width="9" style="1"/>
    <col min="10497" max="10497" width="24.625" style="1" customWidth="1"/>
    <col min="10498" max="10499" width="7.625" style="1" customWidth="1"/>
    <col min="10500" max="10500" width="8.125" style="1" customWidth="1"/>
    <col min="10501" max="10502" width="7.125" style="1" customWidth="1"/>
    <col min="10503" max="10503" width="7.375" style="1" customWidth="1"/>
    <col min="10504" max="10504" width="7.125" style="1" customWidth="1"/>
    <col min="10505" max="10505" width="6.125" style="1" customWidth="1"/>
    <col min="10506" max="10506" width="10.375" style="1" customWidth="1"/>
    <col min="10507" max="10752" width="9" style="1"/>
    <col min="10753" max="10753" width="24.625" style="1" customWidth="1"/>
    <col min="10754" max="10755" width="7.625" style="1" customWidth="1"/>
    <col min="10756" max="10756" width="8.125" style="1" customWidth="1"/>
    <col min="10757" max="10758" width="7.125" style="1" customWidth="1"/>
    <col min="10759" max="10759" width="7.375" style="1" customWidth="1"/>
    <col min="10760" max="10760" width="7.125" style="1" customWidth="1"/>
    <col min="10761" max="10761" width="6.125" style="1" customWidth="1"/>
    <col min="10762" max="10762" width="10.375" style="1" customWidth="1"/>
    <col min="10763" max="11008" width="9" style="1"/>
    <col min="11009" max="11009" width="24.625" style="1" customWidth="1"/>
    <col min="11010" max="11011" width="7.625" style="1" customWidth="1"/>
    <col min="11012" max="11012" width="8.125" style="1" customWidth="1"/>
    <col min="11013" max="11014" width="7.125" style="1" customWidth="1"/>
    <col min="11015" max="11015" width="7.375" style="1" customWidth="1"/>
    <col min="11016" max="11016" width="7.125" style="1" customWidth="1"/>
    <col min="11017" max="11017" width="6.125" style="1" customWidth="1"/>
    <col min="11018" max="11018" width="10.375" style="1" customWidth="1"/>
    <col min="11019" max="11264" width="9" style="1"/>
    <col min="11265" max="11265" width="24.625" style="1" customWidth="1"/>
    <col min="11266" max="11267" width="7.625" style="1" customWidth="1"/>
    <col min="11268" max="11268" width="8.125" style="1" customWidth="1"/>
    <col min="11269" max="11270" width="7.125" style="1" customWidth="1"/>
    <col min="11271" max="11271" width="7.375" style="1" customWidth="1"/>
    <col min="11272" max="11272" width="7.125" style="1" customWidth="1"/>
    <col min="11273" max="11273" width="6.125" style="1" customWidth="1"/>
    <col min="11274" max="11274" width="10.375" style="1" customWidth="1"/>
    <col min="11275" max="11520" width="9" style="1"/>
    <col min="11521" max="11521" width="24.625" style="1" customWidth="1"/>
    <col min="11522" max="11523" width="7.625" style="1" customWidth="1"/>
    <col min="11524" max="11524" width="8.125" style="1" customWidth="1"/>
    <col min="11525" max="11526" width="7.125" style="1" customWidth="1"/>
    <col min="11527" max="11527" width="7.375" style="1" customWidth="1"/>
    <col min="11528" max="11528" width="7.125" style="1" customWidth="1"/>
    <col min="11529" max="11529" width="6.125" style="1" customWidth="1"/>
    <col min="11530" max="11530" width="10.375" style="1" customWidth="1"/>
    <col min="11531" max="11776" width="9" style="1"/>
    <col min="11777" max="11777" width="24.625" style="1" customWidth="1"/>
    <col min="11778" max="11779" width="7.625" style="1" customWidth="1"/>
    <col min="11780" max="11780" width="8.125" style="1" customWidth="1"/>
    <col min="11781" max="11782" width="7.125" style="1" customWidth="1"/>
    <col min="11783" max="11783" width="7.375" style="1" customWidth="1"/>
    <col min="11784" max="11784" width="7.125" style="1" customWidth="1"/>
    <col min="11785" max="11785" width="6.125" style="1" customWidth="1"/>
    <col min="11786" max="11786" width="10.375" style="1" customWidth="1"/>
    <col min="11787" max="12032" width="9" style="1"/>
    <col min="12033" max="12033" width="24.625" style="1" customWidth="1"/>
    <col min="12034" max="12035" width="7.625" style="1" customWidth="1"/>
    <col min="12036" max="12036" width="8.125" style="1" customWidth="1"/>
    <col min="12037" max="12038" width="7.125" style="1" customWidth="1"/>
    <col min="12039" max="12039" width="7.375" style="1" customWidth="1"/>
    <col min="12040" max="12040" width="7.125" style="1" customWidth="1"/>
    <col min="12041" max="12041" width="6.125" style="1" customWidth="1"/>
    <col min="12042" max="12042" width="10.375" style="1" customWidth="1"/>
    <col min="12043" max="12288" width="9" style="1"/>
    <col min="12289" max="12289" width="24.625" style="1" customWidth="1"/>
    <col min="12290" max="12291" width="7.625" style="1" customWidth="1"/>
    <col min="12292" max="12292" width="8.125" style="1" customWidth="1"/>
    <col min="12293" max="12294" width="7.125" style="1" customWidth="1"/>
    <col min="12295" max="12295" width="7.375" style="1" customWidth="1"/>
    <col min="12296" max="12296" width="7.125" style="1" customWidth="1"/>
    <col min="12297" max="12297" width="6.125" style="1" customWidth="1"/>
    <col min="12298" max="12298" width="10.375" style="1" customWidth="1"/>
    <col min="12299" max="12544" width="9" style="1"/>
    <col min="12545" max="12545" width="24.625" style="1" customWidth="1"/>
    <col min="12546" max="12547" width="7.625" style="1" customWidth="1"/>
    <col min="12548" max="12548" width="8.125" style="1" customWidth="1"/>
    <col min="12549" max="12550" width="7.125" style="1" customWidth="1"/>
    <col min="12551" max="12551" width="7.375" style="1" customWidth="1"/>
    <col min="12552" max="12552" width="7.125" style="1" customWidth="1"/>
    <col min="12553" max="12553" width="6.125" style="1" customWidth="1"/>
    <col min="12554" max="12554" width="10.375" style="1" customWidth="1"/>
    <col min="12555" max="12800" width="9" style="1"/>
    <col min="12801" max="12801" width="24.625" style="1" customWidth="1"/>
    <col min="12802" max="12803" width="7.625" style="1" customWidth="1"/>
    <col min="12804" max="12804" width="8.125" style="1" customWidth="1"/>
    <col min="12805" max="12806" width="7.125" style="1" customWidth="1"/>
    <col min="12807" max="12807" width="7.375" style="1" customWidth="1"/>
    <col min="12808" max="12808" width="7.125" style="1" customWidth="1"/>
    <col min="12809" max="12809" width="6.125" style="1" customWidth="1"/>
    <col min="12810" max="12810" width="10.375" style="1" customWidth="1"/>
    <col min="12811" max="13056" width="9" style="1"/>
    <col min="13057" max="13057" width="24.625" style="1" customWidth="1"/>
    <col min="13058" max="13059" width="7.625" style="1" customWidth="1"/>
    <col min="13060" max="13060" width="8.125" style="1" customWidth="1"/>
    <col min="13061" max="13062" width="7.125" style="1" customWidth="1"/>
    <col min="13063" max="13063" width="7.375" style="1" customWidth="1"/>
    <col min="13064" max="13064" width="7.125" style="1" customWidth="1"/>
    <col min="13065" max="13065" width="6.125" style="1" customWidth="1"/>
    <col min="13066" max="13066" width="10.375" style="1" customWidth="1"/>
    <col min="13067" max="13312" width="9" style="1"/>
    <col min="13313" max="13313" width="24.625" style="1" customWidth="1"/>
    <col min="13314" max="13315" width="7.625" style="1" customWidth="1"/>
    <col min="13316" max="13316" width="8.125" style="1" customWidth="1"/>
    <col min="13317" max="13318" width="7.125" style="1" customWidth="1"/>
    <col min="13319" max="13319" width="7.375" style="1" customWidth="1"/>
    <col min="13320" max="13320" width="7.125" style="1" customWidth="1"/>
    <col min="13321" max="13321" width="6.125" style="1" customWidth="1"/>
    <col min="13322" max="13322" width="10.375" style="1" customWidth="1"/>
    <col min="13323" max="13568" width="9" style="1"/>
    <col min="13569" max="13569" width="24.625" style="1" customWidth="1"/>
    <col min="13570" max="13571" width="7.625" style="1" customWidth="1"/>
    <col min="13572" max="13572" width="8.125" style="1" customWidth="1"/>
    <col min="13573" max="13574" width="7.125" style="1" customWidth="1"/>
    <col min="13575" max="13575" width="7.375" style="1" customWidth="1"/>
    <col min="13576" max="13576" width="7.125" style="1" customWidth="1"/>
    <col min="13577" max="13577" width="6.125" style="1" customWidth="1"/>
    <col min="13578" max="13578" width="10.375" style="1" customWidth="1"/>
    <col min="13579" max="13824" width="9" style="1"/>
    <col min="13825" max="13825" width="24.625" style="1" customWidth="1"/>
    <col min="13826" max="13827" width="7.625" style="1" customWidth="1"/>
    <col min="13828" max="13828" width="8.125" style="1" customWidth="1"/>
    <col min="13829" max="13830" width="7.125" style="1" customWidth="1"/>
    <col min="13831" max="13831" width="7.375" style="1" customWidth="1"/>
    <col min="13832" max="13832" width="7.125" style="1" customWidth="1"/>
    <col min="13833" max="13833" width="6.125" style="1" customWidth="1"/>
    <col min="13834" max="13834" width="10.375" style="1" customWidth="1"/>
    <col min="13835" max="14080" width="9" style="1"/>
    <col min="14081" max="14081" width="24.625" style="1" customWidth="1"/>
    <col min="14082" max="14083" width="7.625" style="1" customWidth="1"/>
    <col min="14084" max="14084" width="8.125" style="1" customWidth="1"/>
    <col min="14085" max="14086" width="7.125" style="1" customWidth="1"/>
    <col min="14087" max="14087" width="7.375" style="1" customWidth="1"/>
    <col min="14088" max="14088" width="7.125" style="1" customWidth="1"/>
    <col min="14089" max="14089" width="6.125" style="1" customWidth="1"/>
    <col min="14090" max="14090" width="10.375" style="1" customWidth="1"/>
    <col min="14091" max="14336" width="9" style="1"/>
    <col min="14337" max="14337" width="24.625" style="1" customWidth="1"/>
    <col min="14338" max="14339" width="7.625" style="1" customWidth="1"/>
    <col min="14340" max="14340" width="8.125" style="1" customWidth="1"/>
    <col min="14341" max="14342" width="7.125" style="1" customWidth="1"/>
    <col min="14343" max="14343" width="7.375" style="1" customWidth="1"/>
    <col min="14344" max="14344" width="7.125" style="1" customWidth="1"/>
    <col min="14345" max="14345" width="6.125" style="1" customWidth="1"/>
    <col min="14346" max="14346" width="10.375" style="1" customWidth="1"/>
    <col min="14347" max="14592" width="9" style="1"/>
    <col min="14593" max="14593" width="24.625" style="1" customWidth="1"/>
    <col min="14594" max="14595" width="7.625" style="1" customWidth="1"/>
    <col min="14596" max="14596" width="8.125" style="1" customWidth="1"/>
    <col min="14597" max="14598" width="7.125" style="1" customWidth="1"/>
    <col min="14599" max="14599" width="7.375" style="1" customWidth="1"/>
    <col min="14600" max="14600" width="7.125" style="1" customWidth="1"/>
    <col min="14601" max="14601" width="6.125" style="1" customWidth="1"/>
    <col min="14602" max="14602" width="10.375" style="1" customWidth="1"/>
    <col min="14603" max="14848" width="9" style="1"/>
    <col min="14849" max="14849" width="24.625" style="1" customWidth="1"/>
    <col min="14850" max="14851" width="7.625" style="1" customWidth="1"/>
    <col min="14852" max="14852" width="8.125" style="1" customWidth="1"/>
    <col min="14853" max="14854" width="7.125" style="1" customWidth="1"/>
    <col min="14855" max="14855" width="7.375" style="1" customWidth="1"/>
    <col min="14856" max="14856" width="7.125" style="1" customWidth="1"/>
    <col min="14857" max="14857" width="6.125" style="1" customWidth="1"/>
    <col min="14858" max="14858" width="10.375" style="1" customWidth="1"/>
    <col min="14859" max="15104" width="9" style="1"/>
    <col min="15105" max="15105" width="24.625" style="1" customWidth="1"/>
    <col min="15106" max="15107" width="7.625" style="1" customWidth="1"/>
    <col min="15108" max="15108" width="8.125" style="1" customWidth="1"/>
    <col min="15109" max="15110" width="7.125" style="1" customWidth="1"/>
    <col min="15111" max="15111" width="7.375" style="1" customWidth="1"/>
    <col min="15112" max="15112" width="7.125" style="1" customWidth="1"/>
    <col min="15113" max="15113" width="6.125" style="1" customWidth="1"/>
    <col min="15114" max="15114" width="10.375" style="1" customWidth="1"/>
    <col min="15115" max="15360" width="9" style="1"/>
    <col min="15361" max="15361" width="24.625" style="1" customWidth="1"/>
    <col min="15362" max="15363" width="7.625" style="1" customWidth="1"/>
    <col min="15364" max="15364" width="8.125" style="1" customWidth="1"/>
    <col min="15365" max="15366" width="7.125" style="1" customWidth="1"/>
    <col min="15367" max="15367" width="7.375" style="1" customWidth="1"/>
    <col min="15368" max="15368" width="7.125" style="1" customWidth="1"/>
    <col min="15369" max="15369" width="6.125" style="1" customWidth="1"/>
    <col min="15370" max="15370" width="10.375" style="1" customWidth="1"/>
    <col min="15371" max="15616" width="9" style="1"/>
    <col min="15617" max="15617" width="24.625" style="1" customWidth="1"/>
    <col min="15618" max="15619" width="7.625" style="1" customWidth="1"/>
    <col min="15620" max="15620" width="8.125" style="1" customWidth="1"/>
    <col min="15621" max="15622" width="7.125" style="1" customWidth="1"/>
    <col min="15623" max="15623" width="7.375" style="1" customWidth="1"/>
    <col min="15624" max="15624" width="7.125" style="1" customWidth="1"/>
    <col min="15625" max="15625" width="6.125" style="1" customWidth="1"/>
    <col min="15626" max="15626" width="10.375" style="1" customWidth="1"/>
    <col min="15627" max="15872" width="9" style="1"/>
    <col min="15873" max="15873" width="24.625" style="1" customWidth="1"/>
    <col min="15874" max="15875" width="7.625" style="1" customWidth="1"/>
    <col min="15876" max="15876" width="8.125" style="1" customWidth="1"/>
    <col min="15877" max="15878" width="7.125" style="1" customWidth="1"/>
    <col min="15879" max="15879" width="7.375" style="1" customWidth="1"/>
    <col min="15880" max="15880" width="7.125" style="1" customWidth="1"/>
    <col min="15881" max="15881" width="6.125" style="1" customWidth="1"/>
    <col min="15882" max="15882" width="10.375" style="1" customWidth="1"/>
    <col min="15883" max="16128" width="9" style="1"/>
    <col min="16129" max="16129" width="24.625" style="1" customWidth="1"/>
    <col min="16130" max="16131" width="7.625" style="1" customWidth="1"/>
    <col min="16132" max="16132" width="8.125" style="1" customWidth="1"/>
    <col min="16133" max="16134" width="7.125" style="1" customWidth="1"/>
    <col min="16135" max="16135" width="7.375" style="1" customWidth="1"/>
    <col min="16136" max="16136" width="7.125" style="1" customWidth="1"/>
    <col min="16137" max="16137" width="6.125" style="1" customWidth="1"/>
    <col min="16138" max="16138" width="10.375" style="1" customWidth="1"/>
    <col min="16139" max="16384" width="9" style="1"/>
  </cols>
  <sheetData>
    <row r="1" spans="1:11" ht="12" customHeight="1">
      <c r="A1" s="248" t="s">
        <v>139</v>
      </c>
      <c r="B1" s="248"/>
      <c r="C1" s="248"/>
      <c r="D1" s="248"/>
      <c r="E1" s="248"/>
      <c r="F1" s="248"/>
      <c r="G1" s="248"/>
      <c r="H1" s="248"/>
      <c r="I1" s="248"/>
      <c r="J1" s="21"/>
    </row>
    <row r="2" spans="1:11" ht="12" customHeight="1">
      <c r="A2" s="248"/>
      <c r="B2" s="248"/>
      <c r="C2" s="248"/>
      <c r="D2" s="248"/>
      <c r="E2" s="248"/>
      <c r="F2" s="248"/>
      <c r="G2" s="248"/>
      <c r="H2" s="248"/>
      <c r="I2" s="248"/>
      <c r="J2" s="21"/>
    </row>
    <row r="3" spans="1:11" ht="24">
      <c r="A3" s="22" t="s">
        <v>140</v>
      </c>
      <c r="B3" s="22"/>
      <c r="C3" s="22"/>
      <c r="D3" s="23"/>
      <c r="E3" s="23"/>
      <c r="F3" s="23"/>
      <c r="G3" s="23"/>
      <c r="H3" s="22"/>
      <c r="I3" s="23"/>
      <c r="J3" s="21"/>
    </row>
    <row r="4" spans="1:11" ht="14.25" thickBot="1">
      <c r="A4" s="24"/>
      <c r="B4" s="24"/>
      <c r="C4" s="24"/>
      <c r="D4" s="24"/>
      <c r="E4" s="24"/>
      <c r="F4" s="249" t="s">
        <v>276</v>
      </c>
      <c r="G4" s="249"/>
      <c r="H4" s="249"/>
      <c r="I4" s="249"/>
      <c r="J4" s="9"/>
    </row>
    <row r="5" spans="1:11" ht="18.75" customHeight="1">
      <c r="A5" s="250" t="s">
        <v>141</v>
      </c>
      <c r="B5" s="252" t="s">
        <v>142</v>
      </c>
      <c r="C5" s="253" t="s">
        <v>143</v>
      </c>
      <c r="D5" s="255" t="s">
        <v>144</v>
      </c>
      <c r="E5" s="253" t="s">
        <v>222</v>
      </c>
      <c r="F5" s="253" t="s">
        <v>223</v>
      </c>
      <c r="G5" s="253" t="s">
        <v>224</v>
      </c>
      <c r="H5" s="253" t="s">
        <v>145</v>
      </c>
      <c r="I5" s="237" t="s">
        <v>146</v>
      </c>
      <c r="J5" s="2"/>
      <c r="K5" s="2"/>
    </row>
    <row r="6" spans="1:11" ht="18.75" customHeight="1">
      <c r="A6" s="251"/>
      <c r="B6" s="239"/>
      <c r="C6" s="254"/>
      <c r="D6" s="256"/>
      <c r="E6" s="254"/>
      <c r="F6" s="254"/>
      <c r="G6" s="254"/>
      <c r="H6" s="254"/>
      <c r="I6" s="244"/>
      <c r="J6" s="2"/>
    </row>
    <row r="7" spans="1:11" ht="16.5" customHeight="1">
      <c r="A7" s="45" t="s">
        <v>147</v>
      </c>
      <c r="B7" s="77">
        <v>62630</v>
      </c>
      <c r="C7" s="78">
        <v>63140</v>
      </c>
      <c r="D7" s="78">
        <v>148380</v>
      </c>
      <c r="E7" s="79">
        <v>4.3600000000000003</v>
      </c>
      <c r="F7" s="79">
        <v>31.56</v>
      </c>
      <c r="G7" s="79">
        <v>85.68</v>
      </c>
      <c r="H7" s="79">
        <v>13.29</v>
      </c>
      <c r="I7" s="26">
        <v>0.54</v>
      </c>
    </row>
    <row r="8" spans="1:11" ht="9" customHeight="1">
      <c r="A8" s="45"/>
      <c r="B8" s="77"/>
      <c r="C8" s="78"/>
      <c r="D8" s="78"/>
      <c r="E8" s="79"/>
      <c r="F8" s="79"/>
      <c r="G8" s="79"/>
      <c r="H8" s="79"/>
      <c r="I8" s="26"/>
    </row>
    <row r="9" spans="1:11" ht="16.5" customHeight="1">
      <c r="A9" s="45" t="s">
        <v>148</v>
      </c>
      <c r="B9" s="77"/>
      <c r="C9" s="78"/>
      <c r="D9" s="78"/>
      <c r="E9" s="79"/>
      <c r="F9" s="79"/>
      <c r="G9" s="79"/>
      <c r="H9" s="79"/>
      <c r="I9" s="26"/>
    </row>
    <row r="10" spans="1:11" ht="16.5" customHeight="1">
      <c r="A10" s="45" t="s">
        <v>149</v>
      </c>
      <c r="B10" s="77">
        <v>43630</v>
      </c>
      <c r="C10" s="78">
        <v>44100</v>
      </c>
      <c r="D10" s="78">
        <v>113420</v>
      </c>
      <c r="E10" s="79">
        <v>4.97</v>
      </c>
      <c r="F10" s="79">
        <v>36.61</v>
      </c>
      <c r="G10" s="79">
        <v>100.74</v>
      </c>
      <c r="H10" s="79">
        <v>14.08</v>
      </c>
      <c r="I10" s="26">
        <v>0.52</v>
      </c>
    </row>
    <row r="11" spans="1:11" ht="16.5" customHeight="1">
      <c r="A11" s="45" t="s">
        <v>150</v>
      </c>
      <c r="B11" s="77">
        <v>17050</v>
      </c>
      <c r="C11" s="78">
        <v>17100</v>
      </c>
      <c r="D11" s="78">
        <v>30640</v>
      </c>
      <c r="E11" s="79">
        <v>2.82</v>
      </c>
      <c r="F11" s="79">
        <v>18.64</v>
      </c>
      <c r="G11" s="79">
        <v>47.14</v>
      </c>
      <c r="H11" s="79">
        <v>10.37</v>
      </c>
      <c r="I11" s="26">
        <v>0.64</v>
      </c>
    </row>
    <row r="12" spans="1:11" ht="16.5" customHeight="1">
      <c r="A12" s="34" t="s">
        <v>151</v>
      </c>
      <c r="B12" s="77">
        <v>770</v>
      </c>
      <c r="C12" s="78">
        <v>770</v>
      </c>
      <c r="D12" s="78">
        <v>1200</v>
      </c>
      <c r="E12" s="79">
        <v>3.24</v>
      </c>
      <c r="F12" s="79">
        <v>18.95</v>
      </c>
      <c r="G12" s="79">
        <v>41.92</v>
      </c>
      <c r="H12" s="79">
        <v>12.22</v>
      </c>
      <c r="I12" s="26">
        <v>0.48</v>
      </c>
    </row>
    <row r="13" spans="1:11" ht="16.5" customHeight="1">
      <c r="A13" s="71" t="s">
        <v>212</v>
      </c>
      <c r="B13" s="77">
        <v>1980</v>
      </c>
      <c r="C13" s="78">
        <v>1980</v>
      </c>
      <c r="D13" s="78">
        <v>2950</v>
      </c>
      <c r="E13" s="79">
        <v>2.79</v>
      </c>
      <c r="F13" s="79">
        <v>16.329999999999998</v>
      </c>
      <c r="G13" s="79">
        <v>44.95</v>
      </c>
      <c r="H13" s="79">
        <v>10.94</v>
      </c>
      <c r="I13" s="26">
        <v>0.53</v>
      </c>
    </row>
    <row r="14" spans="1:11" ht="16.5" customHeight="1">
      <c r="A14" s="34" t="s">
        <v>152</v>
      </c>
      <c r="B14" s="77">
        <v>12780</v>
      </c>
      <c r="C14" s="78">
        <v>12830</v>
      </c>
      <c r="D14" s="78">
        <v>23940</v>
      </c>
      <c r="E14" s="79">
        <v>2.84</v>
      </c>
      <c r="F14" s="79">
        <v>19.12</v>
      </c>
      <c r="G14" s="79">
        <v>47.88</v>
      </c>
      <c r="H14" s="79">
        <v>10.210000000000001</v>
      </c>
      <c r="I14" s="26">
        <v>0.66</v>
      </c>
    </row>
    <row r="15" spans="1:11" ht="16.5" customHeight="1">
      <c r="A15" s="34" t="s">
        <v>153</v>
      </c>
      <c r="B15" s="77">
        <v>1520</v>
      </c>
      <c r="C15" s="78">
        <v>1520</v>
      </c>
      <c r="D15" s="78">
        <v>2550</v>
      </c>
      <c r="E15" s="79">
        <v>2.42</v>
      </c>
      <c r="F15" s="79">
        <v>17.399999999999999</v>
      </c>
      <c r="G15" s="79">
        <v>46.41</v>
      </c>
      <c r="H15" s="79">
        <v>10.37</v>
      </c>
      <c r="I15" s="26">
        <v>0.69</v>
      </c>
    </row>
    <row r="16" spans="1:11" ht="16.5" customHeight="1">
      <c r="A16" s="45" t="s">
        <v>154</v>
      </c>
      <c r="B16" s="77">
        <v>61640</v>
      </c>
      <c r="C16" s="78">
        <v>62160</v>
      </c>
      <c r="D16" s="78">
        <v>146040</v>
      </c>
      <c r="E16" s="79">
        <v>4.3600000000000003</v>
      </c>
      <c r="F16" s="79">
        <v>31.46</v>
      </c>
      <c r="G16" s="79">
        <v>85.15</v>
      </c>
      <c r="H16" s="79">
        <v>13.25</v>
      </c>
      <c r="I16" s="26">
        <v>0.55000000000000004</v>
      </c>
    </row>
    <row r="17" spans="1:9" ht="16.5" customHeight="1">
      <c r="A17" s="34" t="s">
        <v>155</v>
      </c>
      <c r="B17" s="77">
        <v>42750</v>
      </c>
      <c r="C17" s="78">
        <v>43220</v>
      </c>
      <c r="D17" s="78">
        <v>111330</v>
      </c>
      <c r="E17" s="79">
        <v>4.97</v>
      </c>
      <c r="F17" s="80">
        <v>36.549999999999997</v>
      </c>
      <c r="G17" s="79">
        <v>100.3</v>
      </c>
      <c r="H17" s="79">
        <v>14.03</v>
      </c>
      <c r="I17" s="46">
        <v>0.52</v>
      </c>
    </row>
    <row r="18" spans="1:9" ht="16.5" customHeight="1">
      <c r="A18" s="34" t="s">
        <v>156</v>
      </c>
      <c r="B18" s="77">
        <v>16950</v>
      </c>
      <c r="C18" s="78">
        <v>17000</v>
      </c>
      <c r="D18" s="78">
        <v>30390</v>
      </c>
      <c r="E18" s="79">
        <v>2.81</v>
      </c>
      <c r="F18" s="80">
        <v>18.61</v>
      </c>
      <c r="G18" s="79">
        <v>46.96</v>
      </c>
      <c r="H18" s="79">
        <v>10.38</v>
      </c>
      <c r="I18" s="46">
        <v>0.64</v>
      </c>
    </row>
    <row r="19" spans="1:9" ht="16.5" customHeight="1">
      <c r="A19" s="31" t="s">
        <v>157</v>
      </c>
      <c r="B19" s="77">
        <v>770</v>
      </c>
      <c r="C19" s="78">
        <v>770</v>
      </c>
      <c r="D19" s="78">
        <v>1200</v>
      </c>
      <c r="E19" s="79">
        <v>3.24</v>
      </c>
      <c r="F19" s="80">
        <v>18.95</v>
      </c>
      <c r="G19" s="79">
        <v>41.92</v>
      </c>
      <c r="H19" s="79">
        <v>12.22</v>
      </c>
      <c r="I19" s="46">
        <v>0.48</v>
      </c>
    </row>
    <row r="20" spans="1:9" ht="16.5" customHeight="1">
      <c r="A20" s="71" t="s">
        <v>226</v>
      </c>
      <c r="B20" s="77">
        <v>1980</v>
      </c>
      <c r="C20" s="78">
        <v>1980</v>
      </c>
      <c r="D20" s="78">
        <v>2950</v>
      </c>
      <c r="E20" s="79">
        <v>2.79</v>
      </c>
      <c r="F20" s="80">
        <v>16.329999999999998</v>
      </c>
      <c r="G20" s="79">
        <v>44.95</v>
      </c>
      <c r="H20" s="79">
        <v>10.94</v>
      </c>
      <c r="I20" s="46">
        <v>0.53</v>
      </c>
    </row>
    <row r="21" spans="1:9" ht="16.5" customHeight="1">
      <c r="A21" s="34" t="s">
        <v>158</v>
      </c>
      <c r="B21" s="77">
        <v>12710</v>
      </c>
      <c r="C21" s="78">
        <v>12760</v>
      </c>
      <c r="D21" s="78">
        <v>23800</v>
      </c>
      <c r="E21" s="79">
        <v>2.84</v>
      </c>
      <c r="F21" s="80">
        <v>19.12</v>
      </c>
      <c r="G21" s="79">
        <v>47.78</v>
      </c>
      <c r="H21" s="79">
        <v>10.210000000000001</v>
      </c>
      <c r="I21" s="46">
        <v>0.66</v>
      </c>
    </row>
    <row r="22" spans="1:9" ht="16.5" customHeight="1">
      <c r="A22" s="34" t="s">
        <v>159</v>
      </c>
      <c r="B22" s="77">
        <v>1490</v>
      </c>
      <c r="C22" s="78">
        <v>1490</v>
      </c>
      <c r="D22" s="78">
        <v>2440</v>
      </c>
      <c r="E22" s="79">
        <v>2.38</v>
      </c>
      <c r="F22" s="80">
        <v>17.16</v>
      </c>
      <c r="G22" s="79">
        <v>45.18</v>
      </c>
      <c r="H22" s="79">
        <v>10.47</v>
      </c>
      <c r="I22" s="46">
        <v>0.69</v>
      </c>
    </row>
    <row r="23" spans="1:9" ht="16.5" customHeight="1">
      <c r="A23" s="45" t="s">
        <v>160</v>
      </c>
      <c r="B23" s="77">
        <v>990</v>
      </c>
      <c r="C23" s="78">
        <v>990</v>
      </c>
      <c r="D23" s="78">
        <v>2340</v>
      </c>
      <c r="E23" s="79">
        <v>4.8099999999999996</v>
      </c>
      <c r="F23" s="80">
        <v>37.83</v>
      </c>
      <c r="G23" s="79">
        <v>117.48</v>
      </c>
      <c r="H23" s="79">
        <v>15.96</v>
      </c>
      <c r="I23" s="46">
        <v>0.49</v>
      </c>
    </row>
    <row r="24" spans="1:9" ht="16.5" customHeight="1">
      <c r="A24" s="45" t="s">
        <v>161</v>
      </c>
      <c r="B24" s="77"/>
      <c r="C24" s="78"/>
      <c r="D24" s="78"/>
      <c r="E24" s="79"/>
      <c r="F24" s="80"/>
      <c r="G24" s="79"/>
      <c r="H24" s="79"/>
      <c r="I24" s="46"/>
    </row>
    <row r="25" spans="1:9" ht="16.5" customHeight="1">
      <c r="A25" s="45" t="s">
        <v>162</v>
      </c>
      <c r="B25" s="77">
        <v>2440</v>
      </c>
      <c r="C25" s="78">
        <v>2460</v>
      </c>
      <c r="D25" s="78">
        <v>5610</v>
      </c>
      <c r="E25" s="79">
        <v>5.68</v>
      </c>
      <c r="F25" s="80">
        <v>37.35</v>
      </c>
      <c r="G25" s="79">
        <v>107.23</v>
      </c>
      <c r="H25" s="79">
        <v>16.23</v>
      </c>
      <c r="I25" s="46">
        <v>0.41</v>
      </c>
    </row>
    <row r="26" spans="1:9" ht="16.5" customHeight="1">
      <c r="A26" s="45" t="s">
        <v>163</v>
      </c>
      <c r="B26" s="77">
        <v>14240</v>
      </c>
      <c r="C26" s="78">
        <v>14300</v>
      </c>
      <c r="D26" s="78">
        <v>29810</v>
      </c>
      <c r="E26" s="79">
        <v>4.41</v>
      </c>
      <c r="F26" s="80">
        <v>29.73</v>
      </c>
      <c r="G26" s="79">
        <v>77.88</v>
      </c>
      <c r="H26" s="79">
        <v>14.2</v>
      </c>
      <c r="I26" s="46">
        <v>0.47</v>
      </c>
    </row>
    <row r="27" spans="1:9" ht="16.5" customHeight="1">
      <c r="A27" s="45" t="s">
        <v>164</v>
      </c>
      <c r="B27" s="77">
        <v>13540</v>
      </c>
      <c r="C27" s="78">
        <v>13680</v>
      </c>
      <c r="D27" s="78">
        <v>29520</v>
      </c>
      <c r="E27" s="79">
        <v>4.51</v>
      </c>
      <c r="F27" s="80">
        <v>32.130000000000003</v>
      </c>
      <c r="G27" s="79">
        <v>86.01</v>
      </c>
      <c r="H27" s="79">
        <v>14.74</v>
      </c>
      <c r="I27" s="46">
        <v>0.48</v>
      </c>
    </row>
    <row r="28" spans="1:9" ht="16.5" customHeight="1">
      <c r="A28" s="45" t="s">
        <v>165</v>
      </c>
      <c r="B28" s="77">
        <v>11710</v>
      </c>
      <c r="C28" s="78">
        <v>11890</v>
      </c>
      <c r="D28" s="78">
        <v>29720</v>
      </c>
      <c r="E28" s="79">
        <v>4.3099999999999996</v>
      </c>
      <c r="F28" s="80">
        <v>32.07</v>
      </c>
      <c r="G28" s="79">
        <v>85.55</v>
      </c>
      <c r="H28" s="79">
        <v>12.63</v>
      </c>
      <c r="I28" s="46">
        <v>0.59</v>
      </c>
    </row>
    <row r="29" spans="1:9" ht="16.5" customHeight="1">
      <c r="A29" s="45" t="s">
        <v>280</v>
      </c>
      <c r="B29" s="77">
        <v>9170</v>
      </c>
      <c r="C29" s="78">
        <v>9220</v>
      </c>
      <c r="D29" s="78">
        <v>23780</v>
      </c>
      <c r="E29" s="79">
        <v>4.1500000000000004</v>
      </c>
      <c r="F29" s="80">
        <v>31.71</v>
      </c>
      <c r="G29" s="79">
        <v>91.87</v>
      </c>
      <c r="H29" s="79">
        <v>12.23</v>
      </c>
      <c r="I29" s="46">
        <v>0.63</v>
      </c>
    </row>
    <row r="30" spans="1:9" ht="16.5" customHeight="1">
      <c r="A30" s="45" t="s">
        <v>279</v>
      </c>
      <c r="B30" s="77">
        <v>5360</v>
      </c>
      <c r="C30" s="78">
        <v>5360</v>
      </c>
      <c r="D30" s="78">
        <v>14470</v>
      </c>
      <c r="E30" s="79">
        <v>3.97</v>
      </c>
      <c r="F30" s="80">
        <v>30.67</v>
      </c>
      <c r="G30" s="79">
        <v>83.86</v>
      </c>
      <c r="H30" s="79">
        <v>11.36</v>
      </c>
      <c r="I30" s="46">
        <v>0.68</v>
      </c>
    </row>
    <row r="31" spans="1:9" s="167" customFormat="1" ht="16.5" customHeight="1" thickBot="1">
      <c r="A31" s="47" t="s">
        <v>281</v>
      </c>
      <c r="B31" s="81">
        <v>2090</v>
      </c>
      <c r="C31" s="82">
        <v>2090</v>
      </c>
      <c r="D31" s="82">
        <v>5840</v>
      </c>
      <c r="E31" s="83">
        <v>4.1399999999999997</v>
      </c>
      <c r="F31" s="84">
        <v>36.020000000000003</v>
      </c>
      <c r="G31" s="83">
        <v>94.59</v>
      </c>
      <c r="H31" s="83">
        <v>12.9</v>
      </c>
      <c r="I31" s="48">
        <v>0.67</v>
      </c>
    </row>
    <row r="32" spans="1:9" ht="16.5" customHeight="1">
      <c r="A32" s="245" t="s">
        <v>225</v>
      </c>
      <c r="B32" s="245"/>
      <c r="C32" s="245"/>
      <c r="D32" s="68"/>
      <c r="E32" s="31"/>
      <c r="F32" s="31"/>
      <c r="G32" s="31"/>
      <c r="H32" s="31"/>
      <c r="I32" s="31"/>
    </row>
    <row r="33" spans="1:9" ht="16.5" customHeight="1">
      <c r="A33" s="68" t="s">
        <v>166</v>
      </c>
      <c r="B33" s="69"/>
      <c r="C33" s="69"/>
      <c r="D33" s="69"/>
      <c r="E33" s="69"/>
      <c r="F33" s="69"/>
      <c r="G33" s="69"/>
      <c r="H33" s="69"/>
      <c r="I33" s="69"/>
    </row>
    <row r="34" spans="1:9" ht="16.5" customHeight="1">
      <c r="A34" s="246" t="s">
        <v>167</v>
      </c>
      <c r="B34" s="247"/>
      <c r="C34" s="247"/>
      <c r="D34" s="247"/>
      <c r="E34" s="247"/>
      <c r="F34" s="247"/>
      <c r="G34" s="247"/>
      <c r="H34" s="247"/>
      <c r="I34" s="247"/>
    </row>
    <row r="35" spans="1:9">
      <c r="E35" s="2"/>
    </row>
    <row r="36" spans="1:9">
      <c r="E36" s="2"/>
    </row>
  </sheetData>
  <mergeCells count="13">
    <mergeCell ref="I5:I6"/>
    <mergeCell ref="A32:C32"/>
    <mergeCell ref="A34:I34"/>
    <mergeCell ref="A1:I2"/>
    <mergeCell ref="F4:I4"/>
    <mergeCell ref="A5:A6"/>
    <mergeCell ref="B5:B6"/>
    <mergeCell ref="C5:C6"/>
    <mergeCell ref="D5:D6"/>
    <mergeCell ref="E5:E6"/>
    <mergeCell ref="F5:F6"/>
    <mergeCell ref="G5:G6"/>
    <mergeCell ref="H5:H6"/>
  </mergeCells>
  <phoneticPr fontId="3"/>
  <pageMargins left="0.28999999999999998" right="0.2" top="0.98425196850393704" bottom="0.98425196850393704" header="0.51" footer="0.51181102362204722"/>
  <pageSetup paperSize="9" scale="9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5"/>
  <sheetViews>
    <sheetView showGridLines="0" workbookViewId="0">
      <selection sqref="A1:H2"/>
    </sheetView>
  </sheetViews>
  <sheetFormatPr defaultRowHeight="13.5"/>
  <cols>
    <col min="1" max="1" width="14.625" style="1" customWidth="1"/>
    <col min="2" max="8" width="9.75" style="1" customWidth="1"/>
    <col min="9" max="256" width="9" style="1"/>
    <col min="257" max="257" width="14.625" style="1" customWidth="1"/>
    <col min="258" max="264" width="9.75" style="1" customWidth="1"/>
    <col min="265" max="512" width="9" style="1"/>
    <col min="513" max="513" width="14.625" style="1" customWidth="1"/>
    <col min="514" max="520" width="9.75" style="1" customWidth="1"/>
    <col min="521" max="768" width="9" style="1"/>
    <col min="769" max="769" width="14.625" style="1" customWidth="1"/>
    <col min="770" max="776" width="9.75" style="1" customWidth="1"/>
    <col min="777" max="1024" width="9" style="1"/>
    <col min="1025" max="1025" width="14.625" style="1" customWidth="1"/>
    <col min="1026" max="1032" width="9.75" style="1" customWidth="1"/>
    <col min="1033" max="1280" width="9" style="1"/>
    <col min="1281" max="1281" width="14.625" style="1" customWidth="1"/>
    <col min="1282" max="1288" width="9.75" style="1" customWidth="1"/>
    <col min="1289" max="1536" width="9" style="1"/>
    <col min="1537" max="1537" width="14.625" style="1" customWidth="1"/>
    <col min="1538" max="1544" width="9.75" style="1" customWidth="1"/>
    <col min="1545" max="1792" width="9" style="1"/>
    <col min="1793" max="1793" width="14.625" style="1" customWidth="1"/>
    <col min="1794" max="1800" width="9.75" style="1" customWidth="1"/>
    <col min="1801" max="2048" width="9" style="1"/>
    <col min="2049" max="2049" width="14.625" style="1" customWidth="1"/>
    <col min="2050" max="2056" width="9.75" style="1" customWidth="1"/>
    <col min="2057" max="2304" width="9" style="1"/>
    <col min="2305" max="2305" width="14.625" style="1" customWidth="1"/>
    <col min="2306" max="2312" width="9.75" style="1" customWidth="1"/>
    <col min="2313" max="2560" width="9" style="1"/>
    <col min="2561" max="2561" width="14.625" style="1" customWidth="1"/>
    <col min="2562" max="2568" width="9.75" style="1" customWidth="1"/>
    <col min="2569" max="2816" width="9" style="1"/>
    <col min="2817" max="2817" width="14.625" style="1" customWidth="1"/>
    <col min="2818" max="2824" width="9.75" style="1" customWidth="1"/>
    <col min="2825" max="3072" width="9" style="1"/>
    <col min="3073" max="3073" width="14.625" style="1" customWidth="1"/>
    <col min="3074" max="3080" width="9.75" style="1" customWidth="1"/>
    <col min="3081" max="3328" width="9" style="1"/>
    <col min="3329" max="3329" width="14.625" style="1" customWidth="1"/>
    <col min="3330" max="3336" width="9.75" style="1" customWidth="1"/>
    <col min="3337" max="3584" width="9" style="1"/>
    <col min="3585" max="3585" width="14.625" style="1" customWidth="1"/>
    <col min="3586" max="3592" width="9.75" style="1" customWidth="1"/>
    <col min="3593" max="3840" width="9" style="1"/>
    <col min="3841" max="3841" width="14.625" style="1" customWidth="1"/>
    <col min="3842" max="3848" width="9.75" style="1" customWidth="1"/>
    <col min="3849" max="4096" width="9" style="1"/>
    <col min="4097" max="4097" width="14.625" style="1" customWidth="1"/>
    <col min="4098" max="4104" width="9.75" style="1" customWidth="1"/>
    <col min="4105" max="4352" width="9" style="1"/>
    <col min="4353" max="4353" width="14.625" style="1" customWidth="1"/>
    <col min="4354" max="4360" width="9.75" style="1" customWidth="1"/>
    <col min="4361" max="4608" width="9" style="1"/>
    <col min="4609" max="4609" width="14.625" style="1" customWidth="1"/>
    <col min="4610" max="4616" width="9.75" style="1" customWidth="1"/>
    <col min="4617" max="4864" width="9" style="1"/>
    <col min="4865" max="4865" width="14.625" style="1" customWidth="1"/>
    <col min="4866" max="4872" width="9.75" style="1" customWidth="1"/>
    <col min="4873" max="5120" width="9" style="1"/>
    <col min="5121" max="5121" width="14.625" style="1" customWidth="1"/>
    <col min="5122" max="5128" width="9.75" style="1" customWidth="1"/>
    <col min="5129" max="5376" width="9" style="1"/>
    <col min="5377" max="5377" width="14.625" style="1" customWidth="1"/>
    <col min="5378" max="5384" width="9.75" style="1" customWidth="1"/>
    <col min="5385" max="5632" width="9" style="1"/>
    <col min="5633" max="5633" width="14.625" style="1" customWidth="1"/>
    <col min="5634" max="5640" width="9.75" style="1" customWidth="1"/>
    <col min="5641" max="5888" width="9" style="1"/>
    <col min="5889" max="5889" width="14.625" style="1" customWidth="1"/>
    <col min="5890" max="5896" width="9.75" style="1" customWidth="1"/>
    <col min="5897" max="6144" width="9" style="1"/>
    <col min="6145" max="6145" width="14.625" style="1" customWidth="1"/>
    <col min="6146" max="6152" width="9.75" style="1" customWidth="1"/>
    <col min="6153" max="6400" width="9" style="1"/>
    <col min="6401" max="6401" width="14.625" style="1" customWidth="1"/>
    <col min="6402" max="6408" width="9.75" style="1" customWidth="1"/>
    <col min="6409" max="6656" width="9" style="1"/>
    <col min="6657" max="6657" width="14.625" style="1" customWidth="1"/>
    <col min="6658" max="6664" width="9.75" style="1" customWidth="1"/>
    <col min="6665" max="6912" width="9" style="1"/>
    <col min="6913" max="6913" width="14.625" style="1" customWidth="1"/>
    <col min="6914" max="6920" width="9.75" style="1" customWidth="1"/>
    <col min="6921" max="7168" width="9" style="1"/>
    <col min="7169" max="7169" width="14.625" style="1" customWidth="1"/>
    <col min="7170" max="7176" width="9.75" style="1" customWidth="1"/>
    <col min="7177" max="7424" width="9" style="1"/>
    <col min="7425" max="7425" width="14.625" style="1" customWidth="1"/>
    <col min="7426" max="7432" width="9.75" style="1" customWidth="1"/>
    <col min="7433" max="7680" width="9" style="1"/>
    <col min="7681" max="7681" width="14.625" style="1" customWidth="1"/>
    <col min="7682" max="7688" width="9.75" style="1" customWidth="1"/>
    <col min="7689" max="7936" width="9" style="1"/>
    <col min="7937" max="7937" width="14.625" style="1" customWidth="1"/>
    <col min="7938" max="7944" width="9.75" style="1" customWidth="1"/>
    <col min="7945" max="8192" width="9" style="1"/>
    <col min="8193" max="8193" width="14.625" style="1" customWidth="1"/>
    <col min="8194" max="8200" width="9.75" style="1" customWidth="1"/>
    <col min="8201" max="8448" width="9" style="1"/>
    <col min="8449" max="8449" width="14.625" style="1" customWidth="1"/>
    <col min="8450" max="8456" width="9.75" style="1" customWidth="1"/>
    <col min="8457" max="8704" width="9" style="1"/>
    <col min="8705" max="8705" width="14.625" style="1" customWidth="1"/>
    <col min="8706" max="8712" width="9.75" style="1" customWidth="1"/>
    <col min="8713" max="8960" width="9" style="1"/>
    <col min="8961" max="8961" width="14.625" style="1" customWidth="1"/>
    <col min="8962" max="8968" width="9.75" style="1" customWidth="1"/>
    <col min="8969" max="9216" width="9" style="1"/>
    <col min="9217" max="9217" width="14.625" style="1" customWidth="1"/>
    <col min="9218" max="9224" width="9.75" style="1" customWidth="1"/>
    <col min="9225" max="9472" width="9" style="1"/>
    <col min="9473" max="9473" width="14.625" style="1" customWidth="1"/>
    <col min="9474" max="9480" width="9.75" style="1" customWidth="1"/>
    <col min="9481" max="9728" width="9" style="1"/>
    <col min="9729" max="9729" width="14.625" style="1" customWidth="1"/>
    <col min="9730" max="9736" width="9.75" style="1" customWidth="1"/>
    <col min="9737" max="9984" width="9" style="1"/>
    <col min="9985" max="9985" width="14.625" style="1" customWidth="1"/>
    <col min="9986" max="9992" width="9.75" style="1" customWidth="1"/>
    <col min="9993" max="10240" width="9" style="1"/>
    <col min="10241" max="10241" width="14.625" style="1" customWidth="1"/>
    <col min="10242" max="10248" width="9.75" style="1" customWidth="1"/>
    <col min="10249" max="10496" width="9" style="1"/>
    <col min="10497" max="10497" width="14.625" style="1" customWidth="1"/>
    <col min="10498" max="10504" width="9.75" style="1" customWidth="1"/>
    <col min="10505" max="10752" width="9" style="1"/>
    <col min="10753" max="10753" width="14.625" style="1" customWidth="1"/>
    <col min="10754" max="10760" width="9.75" style="1" customWidth="1"/>
    <col min="10761" max="11008" width="9" style="1"/>
    <col min="11009" max="11009" width="14.625" style="1" customWidth="1"/>
    <col min="11010" max="11016" width="9.75" style="1" customWidth="1"/>
    <col min="11017" max="11264" width="9" style="1"/>
    <col min="11265" max="11265" width="14.625" style="1" customWidth="1"/>
    <col min="11266" max="11272" width="9.75" style="1" customWidth="1"/>
    <col min="11273" max="11520" width="9" style="1"/>
    <col min="11521" max="11521" width="14.625" style="1" customWidth="1"/>
    <col min="11522" max="11528" width="9.75" style="1" customWidth="1"/>
    <col min="11529" max="11776" width="9" style="1"/>
    <col min="11777" max="11777" width="14.625" style="1" customWidth="1"/>
    <col min="11778" max="11784" width="9.75" style="1" customWidth="1"/>
    <col min="11785" max="12032" width="9" style="1"/>
    <col min="12033" max="12033" width="14.625" style="1" customWidth="1"/>
    <col min="12034" max="12040" width="9.75" style="1" customWidth="1"/>
    <col min="12041" max="12288" width="9" style="1"/>
    <col min="12289" max="12289" width="14.625" style="1" customWidth="1"/>
    <col min="12290" max="12296" width="9.75" style="1" customWidth="1"/>
    <col min="12297" max="12544" width="9" style="1"/>
    <col min="12545" max="12545" width="14.625" style="1" customWidth="1"/>
    <col min="12546" max="12552" width="9.75" style="1" customWidth="1"/>
    <col min="12553" max="12800" width="9" style="1"/>
    <col min="12801" max="12801" width="14.625" style="1" customWidth="1"/>
    <col min="12802" max="12808" width="9.75" style="1" customWidth="1"/>
    <col min="12809" max="13056" width="9" style="1"/>
    <col min="13057" max="13057" width="14.625" style="1" customWidth="1"/>
    <col min="13058" max="13064" width="9.75" style="1" customWidth="1"/>
    <col min="13065" max="13312" width="9" style="1"/>
    <col min="13313" max="13313" width="14.625" style="1" customWidth="1"/>
    <col min="13314" max="13320" width="9.75" style="1" customWidth="1"/>
    <col min="13321" max="13568" width="9" style="1"/>
    <col min="13569" max="13569" width="14.625" style="1" customWidth="1"/>
    <col min="13570" max="13576" width="9.75" style="1" customWidth="1"/>
    <col min="13577" max="13824" width="9" style="1"/>
    <col min="13825" max="13825" width="14.625" style="1" customWidth="1"/>
    <col min="13826" max="13832" width="9.75" style="1" customWidth="1"/>
    <col min="13833" max="14080" width="9" style="1"/>
    <col min="14081" max="14081" width="14.625" style="1" customWidth="1"/>
    <col min="14082" max="14088" width="9.75" style="1" customWidth="1"/>
    <col min="14089" max="14336" width="9" style="1"/>
    <col min="14337" max="14337" width="14.625" style="1" customWidth="1"/>
    <col min="14338" max="14344" width="9.75" style="1" customWidth="1"/>
    <col min="14345" max="14592" width="9" style="1"/>
    <col min="14593" max="14593" width="14.625" style="1" customWidth="1"/>
    <col min="14594" max="14600" width="9.75" style="1" customWidth="1"/>
    <col min="14601" max="14848" width="9" style="1"/>
    <col min="14849" max="14849" width="14.625" style="1" customWidth="1"/>
    <col min="14850" max="14856" width="9.75" style="1" customWidth="1"/>
    <col min="14857" max="15104" width="9" style="1"/>
    <col min="15105" max="15105" width="14.625" style="1" customWidth="1"/>
    <col min="15106" max="15112" width="9.75" style="1" customWidth="1"/>
    <col min="15113" max="15360" width="9" style="1"/>
    <col min="15361" max="15361" width="14.625" style="1" customWidth="1"/>
    <col min="15362" max="15368" width="9.75" style="1" customWidth="1"/>
    <col min="15369" max="15616" width="9" style="1"/>
    <col min="15617" max="15617" width="14.625" style="1" customWidth="1"/>
    <col min="15618" max="15624" width="9.75" style="1" customWidth="1"/>
    <col min="15625" max="15872" width="9" style="1"/>
    <col min="15873" max="15873" width="14.625" style="1" customWidth="1"/>
    <col min="15874" max="15880" width="9.75" style="1" customWidth="1"/>
    <col min="15881" max="16128" width="9" style="1"/>
    <col min="16129" max="16129" width="14.625" style="1" customWidth="1"/>
    <col min="16130" max="16136" width="9.75" style="1" customWidth="1"/>
    <col min="16137" max="16384" width="9" style="1"/>
  </cols>
  <sheetData>
    <row r="1" spans="1:9" ht="15" customHeight="1">
      <c r="A1" s="227" t="s">
        <v>168</v>
      </c>
      <c r="B1" s="227"/>
      <c r="C1" s="227"/>
      <c r="D1" s="227"/>
      <c r="E1" s="227"/>
      <c r="F1" s="227"/>
      <c r="G1" s="227"/>
      <c r="H1" s="227"/>
    </row>
    <row r="2" spans="1:9" ht="15" customHeight="1">
      <c r="A2" s="227"/>
      <c r="B2" s="227"/>
      <c r="C2" s="227"/>
      <c r="D2" s="227"/>
      <c r="E2" s="227"/>
      <c r="F2" s="227"/>
      <c r="G2" s="227"/>
      <c r="H2" s="227"/>
    </row>
    <row r="3" spans="1:9" ht="14.25" thickBot="1">
      <c r="A3" s="24"/>
      <c r="B3" s="24"/>
      <c r="C3" s="24"/>
      <c r="D3" s="24"/>
      <c r="E3" s="24"/>
      <c r="F3" s="24"/>
      <c r="G3" s="228" t="s">
        <v>277</v>
      </c>
      <c r="H3" s="228"/>
    </row>
    <row r="4" spans="1:9" ht="13.5" customHeight="1">
      <c r="A4" s="229" t="s">
        <v>169</v>
      </c>
      <c r="B4" s="260" t="s">
        <v>170</v>
      </c>
      <c r="C4" s="263" t="s">
        <v>171</v>
      </c>
      <c r="D4" s="266" t="s">
        <v>172</v>
      </c>
      <c r="E4" s="235"/>
      <c r="F4" s="235"/>
      <c r="G4" s="235"/>
      <c r="H4" s="235"/>
    </row>
    <row r="5" spans="1:9" ht="13.5" customHeight="1">
      <c r="A5" s="231"/>
      <c r="B5" s="261"/>
      <c r="C5" s="264"/>
      <c r="D5" s="267" t="s">
        <v>170</v>
      </c>
      <c r="E5" s="269" t="s">
        <v>173</v>
      </c>
      <c r="F5" s="270" t="s">
        <v>227</v>
      </c>
      <c r="G5" s="257" t="s">
        <v>174</v>
      </c>
      <c r="H5" s="257" t="s">
        <v>175</v>
      </c>
      <c r="I5" s="2"/>
    </row>
    <row r="6" spans="1:9" ht="14.25" customHeight="1">
      <c r="A6" s="233"/>
      <c r="B6" s="262"/>
      <c r="C6" s="265"/>
      <c r="D6" s="268"/>
      <c r="E6" s="254"/>
      <c r="F6" s="271"/>
      <c r="G6" s="244"/>
      <c r="H6" s="244"/>
      <c r="I6" s="2"/>
    </row>
    <row r="7" spans="1:9" ht="20.25" customHeight="1">
      <c r="A7" s="67" t="s">
        <v>176</v>
      </c>
      <c r="B7" s="49">
        <v>61640</v>
      </c>
      <c r="C7" s="50">
        <v>42750</v>
      </c>
      <c r="D7" s="50">
        <v>16950</v>
      </c>
      <c r="E7" s="51">
        <v>770</v>
      </c>
      <c r="F7" s="51">
        <v>1980</v>
      </c>
      <c r="G7" s="51">
        <v>12710</v>
      </c>
      <c r="H7" s="51">
        <v>1490</v>
      </c>
    </row>
    <row r="8" spans="1:9" ht="10.5" customHeight="1">
      <c r="A8" s="67"/>
      <c r="B8" s="52"/>
      <c r="C8" s="50"/>
      <c r="D8" s="50"/>
      <c r="E8" s="51"/>
      <c r="F8" s="51"/>
      <c r="G8" s="51"/>
      <c r="H8" s="51"/>
    </row>
    <row r="9" spans="1:9" ht="20.25" customHeight="1">
      <c r="A9" s="67" t="s">
        <v>177</v>
      </c>
      <c r="B9" s="52">
        <v>36010</v>
      </c>
      <c r="C9" s="50">
        <v>33680</v>
      </c>
      <c r="D9" s="50">
        <v>2100</v>
      </c>
      <c r="E9" s="51" t="s">
        <v>278</v>
      </c>
      <c r="F9" s="51" t="s">
        <v>278</v>
      </c>
      <c r="G9" s="51">
        <v>1980</v>
      </c>
      <c r="H9" s="51">
        <v>120</v>
      </c>
    </row>
    <row r="10" spans="1:9" ht="20.25" customHeight="1">
      <c r="A10" s="67" t="s">
        <v>178</v>
      </c>
      <c r="B10" s="52">
        <v>1100</v>
      </c>
      <c r="C10" s="51">
        <v>390</v>
      </c>
      <c r="D10" s="51">
        <v>590</v>
      </c>
      <c r="E10" s="51" t="s">
        <v>278</v>
      </c>
      <c r="F10" s="51" t="s">
        <v>278</v>
      </c>
      <c r="G10" s="51">
        <v>570</v>
      </c>
      <c r="H10" s="51">
        <v>20</v>
      </c>
    </row>
    <row r="11" spans="1:9" ht="20.25" customHeight="1">
      <c r="A11" s="67" t="s">
        <v>179</v>
      </c>
      <c r="B11" s="53">
        <v>24510</v>
      </c>
      <c r="C11" s="50">
        <v>8660</v>
      </c>
      <c r="D11" s="50">
        <v>14260</v>
      </c>
      <c r="E11" s="51">
        <v>770</v>
      </c>
      <c r="F11" s="51">
        <v>1980</v>
      </c>
      <c r="G11" s="51">
        <v>10160</v>
      </c>
      <c r="H11" s="51">
        <v>1350</v>
      </c>
      <c r="I11" s="76"/>
    </row>
    <row r="12" spans="1:9" ht="20.25" customHeight="1" thickBot="1">
      <c r="A12" s="54" t="s">
        <v>180</v>
      </c>
      <c r="B12" s="55">
        <v>20</v>
      </c>
      <c r="C12" s="56">
        <v>20</v>
      </c>
      <c r="D12" s="57" t="s">
        <v>278</v>
      </c>
      <c r="E12" s="57" t="s">
        <v>278</v>
      </c>
      <c r="F12" s="57" t="s">
        <v>278</v>
      </c>
      <c r="G12" s="57" t="s">
        <v>278</v>
      </c>
      <c r="H12" s="57" t="s">
        <v>278</v>
      </c>
    </row>
    <row r="13" spans="1:9">
      <c r="A13" s="70" t="s">
        <v>228</v>
      </c>
      <c r="B13" s="70"/>
      <c r="C13" s="10"/>
      <c r="D13" s="10"/>
      <c r="E13" s="10"/>
      <c r="F13" s="10"/>
      <c r="G13" s="10"/>
      <c r="H13" s="10"/>
    </row>
    <row r="14" spans="1:9" ht="12.75" customHeight="1">
      <c r="A14" s="258" t="s">
        <v>166</v>
      </c>
      <c r="B14" s="259"/>
      <c r="C14" s="259"/>
      <c r="D14" s="259"/>
      <c r="E14" s="259"/>
      <c r="F14" s="259"/>
      <c r="G14" s="259"/>
      <c r="H14" s="259"/>
    </row>
    <row r="15" spans="1:9">
      <c r="A15" s="24" t="s">
        <v>181</v>
      </c>
      <c r="B15" s="24"/>
      <c r="C15" s="24"/>
      <c r="D15" s="24"/>
      <c r="E15" s="24"/>
      <c r="F15" s="24"/>
      <c r="G15" s="24"/>
      <c r="H15" s="24"/>
    </row>
  </sheetData>
  <mergeCells count="12">
    <mergeCell ref="H5:H6"/>
    <mergeCell ref="A14:H14"/>
    <mergeCell ref="A1:H2"/>
    <mergeCell ref="G3:H3"/>
    <mergeCell ref="A4:A6"/>
    <mergeCell ref="B4:B6"/>
    <mergeCell ref="C4:C6"/>
    <mergeCell ref="D4:H4"/>
    <mergeCell ref="D5:D6"/>
    <mergeCell ref="E5:E6"/>
    <mergeCell ref="F5:F6"/>
    <mergeCell ref="G5:G6"/>
  </mergeCells>
  <phoneticPr fontId="3"/>
  <pageMargins left="0.4" right="0.27" top="1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3"/>
  <sheetViews>
    <sheetView showGridLines="0" workbookViewId="0">
      <selection sqref="A1:H2"/>
    </sheetView>
  </sheetViews>
  <sheetFormatPr defaultRowHeight="13.5"/>
  <cols>
    <col min="1" max="1" width="14.625" style="167" customWidth="1"/>
    <col min="2" max="7" width="11.25" style="167" customWidth="1"/>
    <col min="8" max="255" width="9" style="167"/>
    <col min="256" max="256" width="14.625" style="167" customWidth="1"/>
    <col min="257" max="263" width="9.75" style="167" customWidth="1"/>
    <col min="264" max="511" width="9" style="167"/>
    <col min="512" max="512" width="14.625" style="167" customWidth="1"/>
    <col min="513" max="519" width="9.75" style="167" customWidth="1"/>
    <col min="520" max="767" width="9" style="167"/>
    <col min="768" max="768" width="14.625" style="167" customWidth="1"/>
    <col min="769" max="775" width="9.75" style="167" customWidth="1"/>
    <col min="776" max="1023" width="9" style="167"/>
    <col min="1024" max="1024" width="14.625" style="167" customWidth="1"/>
    <col min="1025" max="1031" width="9.75" style="167" customWidth="1"/>
    <col min="1032" max="1279" width="9" style="167"/>
    <col min="1280" max="1280" width="14.625" style="167" customWidth="1"/>
    <col min="1281" max="1287" width="9.75" style="167" customWidth="1"/>
    <col min="1288" max="1535" width="9" style="167"/>
    <col min="1536" max="1536" width="14.625" style="167" customWidth="1"/>
    <col min="1537" max="1543" width="9.75" style="167" customWidth="1"/>
    <col min="1544" max="1791" width="9" style="167"/>
    <col min="1792" max="1792" width="14.625" style="167" customWidth="1"/>
    <col min="1793" max="1799" width="9.75" style="167" customWidth="1"/>
    <col min="1800" max="2047" width="9" style="167"/>
    <col min="2048" max="2048" width="14.625" style="167" customWidth="1"/>
    <col min="2049" max="2055" width="9.75" style="167" customWidth="1"/>
    <col min="2056" max="2303" width="9" style="167"/>
    <col min="2304" max="2304" width="14.625" style="167" customWidth="1"/>
    <col min="2305" max="2311" width="9.75" style="167" customWidth="1"/>
    <col min="2312" max="2559" width="9" style="167"/>
    <col min="2560" max="2560" width="14.625" style="167" customWidth="1"/>
    <col min="2561" max="2567" width="9.75" style="167" customWidth="1"/>
    <col min="2568" max="2815" width="9" style="167"/>
    <col min="2816" max="2816" width="14.625" style="167" customWidth="1"/>
    <col min="2817" max="2823" width="9.75" style="167" customWidth="1"/>
    <col min="2824" max="3071" width="9" style="167"/>
    <col min="3072" max="3072" width="14.625" style="167" customWidth="1"/>
    <col min="3073" max="3079" width="9.75" style="167" customWidth="1"/>
    <col min="3080" max="3327" width="9" style="167"/>
    <col min="3328" max="3328" width="14.625" style="167" customWidth="1"/>
    <col min="3329" max="3335" width="9.75" style="167" customWidth="1"/>
    <col min="3336" max="3583" width="9" style="167"/>
    <col min="3584" max="3584" width="14.625" style="167" customWidth="1"/>
    <col min="3585" max="3591" width="9.75" style="167" customWidth="1"/>
    <col min="3592" max="3839" width="9" style="167"/>
    <col min="3840" max="3840" width="14.625" style="167" customWidth="1"/>
    <col min="3841" max="3847" width="9.75" style="167" customWidth="1"/>
    <col min="3848" max="4095" width="9" style="167"/>
    <col min="4096" max="4096" width="14.625" style="167" customWidth="1"/>
    <col min="4097" max="4103" width="9.75" style="167" customWidth="1"/>
    <col min="4104" max="4351" width="9" style="167"/>
    <col min="4352" max="4352" width="14.625" style="167" customWidth="1"/>
    <col min="4353" max="4359" width="9.75" style="167" customWidth="1"/>
    <col min="4360" max="4607" width="9" style="167"/>
    <col min="4608" max="4608" width="14.625" style="167" customWidth="1"/>
    <col min="4609" max="4615" width="9.75" style="167" customWidth="1"/>
    <col min="4616" max="4863" width="9" style="167"/>
    <col min="4864" max="4864" width="14.625" style="167" customWidth="1"/>
    <col min="4865" max="4871" width="9.75" style="167" customWidth="1"/>
    <col min="4872" max="5119" width="9" style="167"/>
    <col min="5120" max="5120" width="14.625" style="167" customWidth="1"/>
    <col min="5121" max="5127" width="9.75" style="167" customWidth="1"/>
    <col min="5128" max="5375" width="9" style="167"/>
    <col min="5376" max="5376" width="14.625" style="167" customWidth="1"/>
    <col min="5377" max="5383" width="9.75" style="167" customWidth="1"/>
    <col min="5384" max="5631" width="9" style="167"/>
    <col min="5632" max="5632" width="14.625" style="167" customWidth="1"/>
    <col min="5633" max="5639" width="9.75" style="167" customWidth="1"/>
    <col min="5640" max="5887" width="9" style="167"/>
    <col min="5888" max="5888" width="14.625" style="167" customWidth="1"/>
    <col min="5889" max="5895" width="9.75" style="167" customWidth="1"/>
    <col min="5896" max="6143" width="9" style="167"/>
    <col min="6144" max="6144" width="14.625" style="167" customWidth="1"/>
    <col min="6145" max="6151" width="9.75" style="167" customWidth="1"/>
    <col min="6152" max="6399" width="9" style="167"/>
    <col min="6400" max="6400" width="14.625" style="167" customWidth="1"/>
    <col min="6401" max="6407" width="9.75" style="167" customWidth="1"/>
    <col min="6408" max="6655" width="9" style="167"/>
    <col min="6656" max="6656" width="14.625" style="167" customWidth="1"/>
    <col min="6657" max="6663" width="9.75" style="167" customWidth="1"/>
    <col min="6664" max="6911" width="9" style="167"/>
    <col min="6912" max="6912" width="14.625" style="167" customWidth="1"/>
    <col min="6913" max="6919" width="9.75" style="167" customWidth="1"/>
    <col min="6920" max="7167" width="9" style="167"/>
    <col min="7168" max="7168" width="14.625" style="167" customWidth="1"/>
    <col min="7169" max="7175" width="9.75" style="167" customWidth="1"/>
    <col min="7176" max="7423" width="9" style="167"/>
    <col min="7424" max="7424" width="14.625" style="167" customWidth="1"/>
    <col min="7425" max="7431" width="9.75" style="167" customWidth="1"/>
    <col min="7432" max="7679" width="9" style="167"/>
    <col min="7680" max="7680" width="14.625" style="167" customWidth="1"/>
    <col min="7681" max="7687" width="9.75" style="167" customWidth="1"/>
    <col min="7688" max="7935" width="9" style="167"/>
    <col min="7936" max="7936" width="14.625" style="167" customWidth="1"/>
    <col min="7937" max="7943" width="9.75" style="167" customWidth="1"/>
    <col min="7944" max="8191" width="9" style="167"/>
    <col min="8192" max="8192" width="14.625" style="167" customWidth="1"/>
    <col min="8193" max="8199" width="9.75" style="167" customWidth="1"/>
    <col min="8200" max="8447" width="9" style="167"/>
    <col min="8448" max="8448" width="14.625" style="167" customWidth="1"/>
    <col min="8449" max="8455" width="9.75" style="167" customWidth="1"/>
    <col min="8456" max="8703" width="9" style="167"/>
    <col min="8704" max="8704" width="14.625" style="167" customWidth="1"/>
    <col min="8705" max="8711" width="9.75" style="167" customWidth="1"/>
    <col min="8712" max="8959" width="9" style="167"/>
    <col min="8960" max="8960" width="14.625" style="167" customWidth="1"/>
    <col min="8961" max="8967" width="9.75" style="167" customWidth="1"/>
    <col min="8968" max="9215" width="9" style="167"/>
    <col min="9216" max="9216" width="14.625" style="167" customWidth="1"/>
    <col min="9217" max="9223" width="9.75" style="167" customWidth="1"/>
    <col min="9224" max="9471" width="9" style="167"/>
    <col min="9472" max="9472" width="14.625" style="167" customWidth="1"/>
    <col min="9473" max="9479" width="9.75" style="167" customWidth="1"/>
    <col min="9480" max="9727" width="9" style="167"/>
    <col min="9728" max="9728" width="14.625" style="167" customWidth="1"/>
    <col min="9729" max="9735" width="9.75" style="167" customWidth="1"/>
    <col min="9736" max="9983" width="9" style="167"/>
    <col min="9984" max="9984" width="14.625" style="167" customWidth="1"/>
    <col min="9985" max="9991" width="9.75" style="167" customWidth="1"/>
    <col min="9992" max="10239" width="9" style="167"/>
    <col min="10240" max="10240" width="14.625" style="167" customWidth="1"/>
    <col min="10241" max="10247" width="9.75" style="167" customWidth="1"/>
    <col min="10248" max="10495" width="9" style="167"/>
    <col min="10496" max="10496" width="14.625" style="167" customWidth="1"/>
    <col min="10497" max="10503" width="9.75" style="167" customWidth="1"/>
    <col min="10504" max="10751" width="9" style="167"/>
    <col min="10752" max="10752" width="14.625" style="167" customWidth="1"/>
    <col min="10753" max="10759" width="9.75" style="167" customWidth="1"/>
    <col min="10760" max="11007" width="9" style="167"/>
    <col min="11008" max="11008" width="14.625" style="167" customWidth="1"/>
    <col min="11009" max="11015" width="9.75" style="167" customWidth="1"/>
    <col min="11016" max="11263" width="9" style="167"/>
    <col min="11264" max="11264" width="14.625" style="167" customWidth="1"/>
    <col min="11265" max="11271" width="9.75" style="167" customWidth="1"/>
    <col min="11272" max="11519" width="9" style="167"/>
    <col min="11520" max="11520" width="14.625" style="167" customWidth="1"/>
    <col min="11521" max="11527" width="9.75" style="167" customWidth="1"/>
    <col min="11528" max="11775" width="9" style="167"/>
    <col min="11776" max="11776" width="14.625" style="167" customWidth="1"/>
    <col min="11777" max="11783" width="9.75" style="167" customWidth="1"/>
    <col min="11784" max="12031" width="9" style="167"/>
    <col min="12032" max="12032" width="14.625" style="167" customWidth="1"/>
    <col min="12033" max="12039" width="9.75" style="167" customWidth="1"/>
    <col min="12040" max="12287" width="9" style="167"/>
    <col min="12288" max="12288" width="14.625" style="167" customWidth="1"/>
    <col min="12289" max="12295" width="9.75" style="167" customWidth="1"/>
    <col min="12296" max="12543" width="9" style="167"/>
    <col min="12544" max="12544" width="14.625" style="167" customWidth="1"/>
    <col min="12545" max="12551" width="9.75" style="167" customWidth="1"/>
    <col min="12552" max="12799" width="9" style="167"/>
    <col min="12800" max="12800" width="14.625" style="167" customWidth="1"/>
    <col min="12801" max="12807" width="9.75" style="167" customWidth="1"/>
    <col min="12808" max="13055" width="9" style="167"/>
    <col min="13056" max="13056" width="14.625" style="167" customWidth="1"/>
    <col min="13057" max="13063" width="9.75" style="167" customWidth="1"/>
    <col min="13064" max="13311" width="9" style="167"/>
    <col min="13312" max="13312" width="14.625" style="167" customWidth="1"/>
    <col min="13313" max="13319" width="9.75" style="167" customWidth="1"/>
    <col min="13320" max="13567" width="9" style="167"/>
    <col min="13568" max="13568" width="14.625" style="167" customWidth="1"/>
    <col min="13569" max="13575" width="9.75" style="167" customWidth="1"/>
    <col min="13576" max="13823" width="9" style="167"/>
    <col min="13824" max="13824" width="14.625" style="167" customWidth="1"/>
    <col min="13825" max="13831" width="9.75" style="167" customWidth="1"/>
    <col min="13832" max="14079" width="9" style="167"/>
    <col min="14080" max="14080" width="14.625" style="167" customWidth="1"/>
    <col min="14081" max="14087" width="9.75" style="167" customWidth="1"/>
    <col min="14088" max="14335" width="9" style="167"/>
    <col min="14336" max="14336" width="14.625" style="167" customWidth="1"/>
    <col min="14337" max="14343" width="9.75" style="167" customWidth="1"/>
    <col min="14344" max="14591" width="9" style="167"/>
    <col min="14592" max="14592" width="14.625" style="167" customWidth="1"/>
    <col min="14593" max="14599" width="9.75" style="167" customWidth="1"/>
    <col min="14600" max="14847" width="9" style="167"/>
    <col min="14848" max="14848" width="14.625" style="167" customWidth="1"/>
    <col min="14849" max="14855" width="9.75" style="167" customWidth="1"/>
    <col min="14856" max="15103" width="9" style="167"/>
    <col min="15104" max="15104" width="14.625" style="167" customWidth="1"/>
    <col min="15105" max="15111" width="9.75" style="167" customWidth="1"/>
    <col min="15112" max="15359" width="9" style="167"/>
    <col min="15360" max="15360" width="14.625" style="167" customWidth="1"/>
    <col min="15361" max="15367" width="9.75" style="167" customWidth="1"/>
    <col min="15368" max="15615" width="9" style="167"/>
    <col min="15616" max="15616" width="14.625" style="167" customWidth="1"/>
    <col min="15617" max="15623" width="9.75" style="167" customWidth="1"/>
    <col min="15624" max="15871" width="9" style="167"/>
    <col min="15872" max="15872" width="14.625" style="167" customWidth="1"/>
    <col min="15873" max="15879" width="9.75" style="167" customWidth="1"/>
    <col min="15880" max="16127" width="9" style="167"/>
    <col min="16128" max="16128" width="14.625" style="167" customWidth="1"/>
    <col min="16129" max="16135" width="9.75" style="167" customWidth="1"/>
    <col min="16136" max="16384" width="9" style="167"/>
  </cols>
  <sheetData>
    <row r="1" spans="1:8" ht="15" customHeight="1">
      <c r="A1" s="227" t="s">
        <v>182</v>
      </c>
      <c r="B1" s="227"/>
      <c r="C1" s="227"/>
      <c r="D1" s="227"/>
      <c r="E1" s="227"/>
      <c r="F1" s="227"/>
      <c r="G1" s="227"/>
      <c r="H1" s="227"/>
    </row>
    <row r="2" spans="1:8" ht="15" customHeight="1">
      <c r="A2" s="227"/>
      <c r="B2" s="227"/>
      <c r="C2" s="227"/>
      <c r="D2" s="227"/>
      <c r="E2" s="227"/>
      <c r="F2" s="227"/>
      <c r="G2" s="227"/>
      <c r="H2" s="227"/>
    </row>
    <row r="3" spans="1:8" ht="14.25" thickBot="1">
      <c r="A3" s="105"/>
      <c r="B3" s="105"/>
      <c r="C3" s="105"/>
      <c r="D3" s="105"/>
      <c r="E3" s="105"/>
      <c r="F3" s="105"/>
      <c r="G3" s="153" t="s">
        <v>277</v>
      </c>
    </row>
    <row r="4" spans="1:8" ht="13.5" customHeight="1">
      <c r="A4" s="229" t="s">
        <v>169</v>
      </c>
      <c r="B4" s="273" t="s">
        <v>291</v>
      </c>
      <c r="C4" s="273" t="s">
        <v>292</v>
      </c>
      <c r="D4" s="263" t="s">
        <v>293</v>
      </c>
      <c r="E4" s="253" t="s">
        <v>294</v>
      </c>
      <c r="F4" s="263" t="s">
        <v>295</v>
      </c>
      <c r="G4" s="263" t="s">
        <v>296</v>
      </c>
    </row>
    <row r="5" spans="1:8" ht="13.5" customHeight="1">
      <c r="A5" s="231"/>
      <c r="B5" s="274"/>
      <c r="C5" s="274"/>
      <c r="D5" s="272"/>
      <c r="E5" s="269"/>
      <c r="F5" s="272"/>
      <c r="G5" s="272"/>
      <c r="H5" s="2"/>
    </row>
    <row r="6" spans="1:8" ht="14.25" customHeight="1">
      <c r="A6" s="233"/>
      <c r="B6" s="274"/>
      <c r="C6" s="274"/>
      <c r="D6" s="223"/>
      <c r="E6" s="254"/>
      <c r="F6" s="223"/>
      <c r="G6" s="223"/>
      <c r="H6" s="2"/>
    </row>
    <row r="7" spans="1:8" ht="20.25" customHeight="1">
      <c r="A7" s="155" t="s">
        <v>176</v>
      </c>
      <c r="B7" s="180">
        <v>62630</v>
      </c>
      <c r="C7" s="51">
        <v>9770</v>
      </c>
      <c r="D7" s="51">
        <v>29340</v>
      </c>
      <c r="E7" s="51">
        <v>19710</v>
      </c>
      <c r="F7" s="51">
        <v>3680</v>
      </c>
      <c r="G7" s="51">
        <v>130</v>
      </c>
    </row>
    <row r="8" spans="1:8" ht="10.5" customHeight="1">
      <c r="A8" s="155"/>
      <c r="B8" s="53"/>
      <c r="C8" s="51"/>
      <c r="D8" s="51"/>
      <c r="E8" s="51"/>
      <c r="F8" s="51"/>
      <c r="G8" s="51"/>
    </row>
    <row r="9" spans="1:8" ht="20.25" customHeight="1">
      <c r="A9" s="133" t="s">
        <v>282</v>
      </c>
      <c r="B9" s="53">
        <v>36900</v>
      </c>
      <c r="C9" s="51">
        <v>9340</v>
      </c>
      <c r="D9" s="51">
        <v>26400</v>
      </c>
      <c r="E9" s="51">
        <v>430</v>
      </c>
      <c r="F9" s="51">
        <v>730</v>
      </c>
      <c r="G9" s="51" t="s">
        <v>278</v>
      </c>
    </row>
    <row r="10" spans="1:8" ht="20.25" customHeight="1">
      <c r="A10" s="133" t="s">
        <v>285</v>
      </c>
      <c r="B10" s="53">
        <v>2170</v>
      </c>
      <c r="C10" s="51">
        <v>1210</v>
      </c>
      <c r="D10" s="51">
        <v>920</v>
      </c>
      <c r="E10" s="51">
        <v>10</v>
      </c>
      <c r="F10" s="51">
        <v>20</v>
      </c>
      <c r="G10" s="51" t="s">
        <v>278</v>
      </c>
    </row>
    <row r="11" spans="1:8" ht="20.25" customHeight="1">
      <c r="A11" s="133" t="s">
        <v>290</v>
      </c>
      <c r="B11" s="53">
        <v>34730</v>
      </c>
      <c r="C11" s="51">
        <v>8130</v>
      </c>
      <c r="D11" s="51">
        <v>25470</v>
      </c>
      <c r="E11" s="51">
        <v>410</v>
      </c>
      <c r="F11" s="51">
        <v>710</v>
      </c>
      <c r="G11" s="51" t="s">
        <v>278</v>
      </c>
    </row>
    <row r="12" spans="1:8" ht="20.25" customHeight="1">
      <c r="A12" s="133" t="s">
        <v>283</v>
      </c>
      <c r="B12" s="53">
        <v>1150</v>
      </c>
      <c r="C12" s="51">
        <v>190</v>
      </c>
      <c r="D12" s="51">
        <v>360</v>
      </c>
      <c r="E12" s="51">
        <v>340</v>
      </c>
      <c r="F12" s="51">
        <v>250</v>
      </c>
      <c r="G12" s="51">
        <v>20</v>
      </c>
    </row>
    <row r="13" spans="1:8" ht="20.25" customHeight="1">
      <c r="A13" s="133" t="s">
        <v>285</v>
      </c>
      <c r="B13" s="53">
        <v>90</v>
      </c>
      <c r="C13" s="51">
        <v>50</v>
      </c>
      <c r="D13" s="51">
        <v>20</v>
      </c>
      <c r="E13" s="51" t="s">
        <v>278</v>
      </c>
      <c r="F13" s="51" t="s">
        <v>278</v>
      </c>
      <c r="G13" s="51">
        <v>20</v>
      </c>
    </row>
    <row r="14" spans="1:8" ht="20.25" customHeight="1">
      <c r="A14" s="133" t="s">
        <v>290</v>
      </c>
      <c r="B14" s="53">
        <v>1060</v>
      </c>
      <c r="C14" s="51">
        <v>140</v>
      </c>
      <c r="D14" s="51">
        <v>340</v>
      </c>
      <c r="E14" s="51">
        <v>340</v>
      </c>
      <c r="F14" s="51">
        <v>250</v>
      </c>
      <c r="G14" s="51" t="s">
        <v>278</v>
      </c>
      <c r="H14" s="76"/>
    </row>
    <row r="15" spans="1:8" ht="20.25" customHeight="1">
      <c r="A15" s="133" t="s">
        <v>284</v>
      </c>
      <c r="B15" s="53">
        <v>24510</v>
      </c>
      <c r="C15" s="51">
        <v>240</v>
      </c>
      <c r="D15" s="51">
        <v>2580</v>
      </c>
      <c r="E15" s="51">
        <v>18900</v>
      </c>
      <c r="F15" s="51">
        <v>2680</v>
      </c>
      <c r="G15" s="51">
        <v>100</v>
      </c>
      <c r="H15" s="76"/>
    </row>
    <row r="16" spans="1:8" ht="20.25" customHeight="1">
      <c r="A16" s="133" t="s">
        <v>285</v>
      </c>
      <c r="B16" s="53" t="s">
        <v>278</v>
      </c>
      <c r="C16" s="51" t="s">
        <v>278</v>
      </c>
      <c r="D16" s="51" t="s">
        <v>278</v>
      </c>
      <c r="E16" s="51" t="s">
        <v>278</v>
      </c>
      <c r="F16" s="51" t="s">
        <v>278</v>
      </c>
      <c r="G16" s="51" t="s">
        <v>278</v>
      </c>
      <c r="H16" s="76"/>
    </row>
    <row r="17" spans="1:8" ht="20.25" customHeight="1">
      <c r="A17" s="133" t="s">
        <v>286</v>
      </c>
      <c r="B17" s="53">
        <v>6930</v>
      </c>
      <c r="C17" s="51">
        <v>180</v>
      </c>
      <c r="D17" s="51">
        <v>2510</v>
      </c>
      <c r="E17" s="51">
        <v>2210</v>
      </c>
      <c r="F17" s="51">
        <v>1920</v>
      </c>
      <c r="G17" s="51">
        <v>100</v>
      </c>
      <c r="H17" s="76"/>
    </row>
    <row r="18" spans="1:8" ht="20.25" customHeight="1">
      <c r="A18" s="133" t="s">
        <v>287</v>
      </c>
      <c r="B18" s="53">
        <v>11410</v>
      </c>
      <c r="C18" s="51">
        <v>60</v>
      </c>
      <c r="D18" s="51">
        <v>70</v>
      </c>
      <c r="E18" s="51">
        <v>10970</v>
      </c>
      <c r="F18" s="51">
        <v>300</v>
      </c>
      <c r="G18" s="51" t="s">
        <v>278</v>
      </c>
      <c r="H18" s="76"/>
    </row>
    <row r="19" spans="1:8" ht="20.25" customHeight="1">
      <c r="A19" s="133" t="s">
        <v>288</v>
      </c>
      <c r="B19" s="53">
        <v>5040</v>
      </c>
      <c r="C19" s="51" t="s">
        <v>278</v>
      </c>
      <c r="D19" s="51" t="s">
        <v>278</v>
      </c>
      <c r="E19" s="51">
        <v>4580</v>
      </c>
      <c r="F19" s="51">
        <v>450</v>
      </c>
      <c r="G19" s="51" t="s">
        <v>278</v>
      </c>
      <c r="H19" s="76"/>
    </row>
    <row r="20" spans="1:8" ht="20.25" customHeight="1">
      <c r="A20" s="133" t="s">
        <v>289</v>
      </c>
      <c r="B20" s="53">
        <v>1140</v>
      </c>
      <c r="C20" s="51" t="s">
        <v>278</v>
      </c>
      <c r="D20" s="51" t="s">
        <v>278</v>
      </c>
      <c r="E20" s="51">
        <v>1140</v>
      </c>
      <c r="F20" s="51" t="s">
        <v>278</v>
      </c>
      <c r="G20" s="51" t="s">
        <v>278</v>
      </c>
      <c r="H20" s="76"/>
    </row>
    <row r="21" spans="1:8" ht="20.25" customHeight="1" thickBot="1">
      <c r="A21" s="47" t="s">
        <v>296</v>
      </c>
      <c r="B21" s="58">
        <v>70</v>
      </c>
      <c r="C21" s="57" t="s">
        <v>278</v>
      </c>
      <c r="D21" s="57" t="s">
        <v>278</v>
      </c>
      <c r="E21" s="57">
        <v>50</v>
      </c>
      <c r="F21" s="57">
        <v>20</v>
      </c>
      <c r="G21" s="57" t="s">
        <v>278</v>
      </c>
      <c r="H21" s="76"/>
    </row>
    <row r="22" spans="1:8">
      <c r="A22" s="160" t="s">
        <v>228</v>
      </c>
      <c r="B22" s="160"/>
      <c r="C22" s="104"/>
      <c r="D22" s="104"/>
      <c r="E22" s="104"/>
      <c r="F22" s="104"/>
      <c r="G22" s="104"/>
    </row>
    <row r="23" spans="1:8" ht="12.75" customHeight="1">
      <c r="A23" s="105" t="s">
        <v>297</v>
      </c>
      <c r="B23" s="105"/>
      <c r="C23" s="105"/>
      <c r="D23" s="105"/>
      <c r="E23" s="105"/>
      <c r="F23" s="105"/>
      <c r="G23" s="105"/>
    </row>
  </sheetData>
  <mergeCells count="8">
    <mergeCell ref="A1:H2"/>
    <mergeCell ref="D4:D6"/>
    <mergeCell ref="E4:E6"/>
    <mergeCell ref="F4:F6"/>
    <mergeCell ref="G4:G6"/>
    <mergeCell ref="A4:A6"/>
    <mergeCell ref="B4:B6"/>
    <mergeCell ref="C4:C6"/>
  </mergeCells>
  <phoneticPr fontId="3"/>
  <pageMargins left="0.4" right="0.27" top="1" bottom="1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3"/>
  <sheetViews>
    <sheetView showGridLines="0" zoomScaleNormal="100" workbookViewId="0">
      <selection sqref="A1:H2"/>
    </sheetView>
  </sheetViews>
  <sheetFormatPr defaultRowHeight="13.5"/>
  <cols>
    <col min="1" max="1" width="1.25" style="105" customWidth="1"/>
    <col min="2" max="2" width="18" style="105" customWidth="1"/>
    <col min="3" max="4" width="0.75" style="105" customWidth="1"/>
    <col min="5" max="5" width="16.75" style="105" customWidth="1"/>
    <col min="6" max="6" width="11.625" style="105" customWidth="1"/>
    <col min="7" max="7" width="26.625" style="105" customWidth="1"/>
    <col min="8" max="8" width="5.125" style="105" customWidth="1"/>
    <col min="9" max="254" width="9" style="105"/>
    <col min="255" max="255" width="4" style="105" customWidth="1"/>
    <col min="256" max="256" width="1.25" style="105" customWidth="1"/>
    <col min="257" max="257" width="16.375" style="105" customWidth="1"/>
    <col min="258" max="259" width="0.75" style="105" customWidth="1"/>
    <col min="260" max="260" width="16.375" style="105" customWidth="1"/>
    <col min="261" max="261" width="10.5" style="105" customWidth="1"/>
    <col min="262" max="262" width="24.625" style="105" customWidth="1"/>
    <col min="263" max="263" width="5.125" style="105" customWidth="1"/>
    <col min="264" max="264" width="5.25" style="105" customWidth="1"/>
    <col min="265" max="510" width="9" style="105"/>
    <col min="511" max="511" width="4" style="105" customWidth="1"/>
    <col min="512" max="512" width="1.25" style="105" customWidth="1"/>
    <col min="513" max="513" width="16.375" style="105" customWidth="1"/>
    <col min="514" max="515" width="0.75" style="105" customWidth="1"/>
    <col min="516" max="516" width="16.375" style="105" customWidth="1"/>
    <col min="517" max="517" width="10.5" style="105" customWidth="1"/>
    <col min="518" max="518" width="24.625" style="105" customWidth="1"/>
    <col min="519" max="519" width="5.125" style="105" customWidth="1"/>
    <col min="520" max="520" width="5.25" style="105" customWidth="1"/>
    <col min="521" max="766" width="9" style="105"/>
    <col min="767" max="767" width="4" style="105" customWidth="1"/>
    <col min="768" max="768" width="1.25" style="105" customWidth="1"/>
    <col min="769" max="769" width="16.375" style="105" customWidth="1"/>
    <col min="770" max="771" width="0.75" style="105" customWidth="1"/>
    <col min="772" max="772" width="16.375" style="105" customWidth="1"/>
    <col min="773" max="773" width="10.5" style="105" customWidth="1"/>
    <col min="774" max="774" width="24.625" style="105" customWidth="1"/>
    <col min="775" max="775" width="5.125" style="105" customWidth="1"/>
    <col min="776" max="776" width="5.25" style="105" customWidth="1"/>
    <col min="777" max="1022" width="9" style="105"/>
    <col min="1023" max="1023" width="4" style="105" customWidth="1"/>
    <col min="1024" max="1024" width="1.25" style="105" customWidth="1"/>
    <col min="1025" max="1025" width="16.375" style="105" customWidth="1"/>
    <col min="1026" max="1027" width="0.75" style="105" customWidth="1"/>
    <col min="1028" max="1028" width="16.375" style="105" customWidth="1"/>
    <col min="1029" max="1029" width="10.5" style="105" customWidth="1"/>
    <col min="1030" max="1030" width="24.625" style="105" customWidth="1"/>
    <col min="1031" max="1031" width="5.125" style="105" customWidth="1"/>
    <col min="1032" max="1032" width="5.25" style="105" customWidth="1"/>
    <col min="1033" max="1278" width="9" style="105"/>
    <col min="1279" max="1279" width="4" style="105" customWidth="1"/>
    <col min="1280" max="1280" width="1.25" style="105" customWidth="1"/>
    <col min="1281" max="1281" width="16.375" style="105" customWidth="1"/>
    <col min="1282" max="1283" width="0.75" style="105" customWidth="1"/>
    <col min="1284" max="1284" width="16.375" style="105" customWidth="1"/>
    <col min="1285" max="1285" width="10.5" style="105" customWidth="1"/>
    <col min="1286" max="1286" width="24.625" style="105" customWidth="1"/>
    <col min="1287" max="1287" width="5.125" style="105" customWidth="1"/>
    <col min="1288" max="1288" width="5.25" style="105" customWidth="1"/>
    <col min="1289" max="1534" width="9" style="105"/>
    <col min="1535" max="1535" width="4" style="105" customWidth="1"/>
    <col min="1536" max="1536" width="1.25" style="105" customWidth="1"/>
    <col min="1537" max="1537" width="16.375" style="105" customWidth="1"/>
    <col min="1538" max="1539" width="0.75" style="105" customWidth="1"/>
    <col min="1540" max="1540" width="16.375" style="105" customWidth="1"/>
    <col min="1541" max="1541" width="10.5" style="105" customWidth="1"/>
    <col min="1542" max="1542" width="24.625" style="105" customWidth="1"/>
    <col min="1543" max="1543" width="5.125" style="105" customWidth="1"/>
    <col min="1544" max="1544" width="5.25" style="105" customWidth="1"/>
    <col min="1545" max="1790" width="9" style="105"/>
    <col min="1791" max="1791" width="4" style="105" customWidth="1"/>
    <col min="1792" max="1792" width="1.25" style="105" customWidth="1"/>
    <col min="1793" max="1793" width="16.375" style="105" customWidth="1"/>
    <col min="1794" max="1795" width="0.75" style="105" customWidth="1"/>
    <col min="1796" max="1796" width="16.375" style="105" customWidth="1"/>
    <col min="1797" max="1797" width="10.5" style="105" customWidth="1"/>
    <col min="1798" max="1798" width="24.625" style="105" customWidth="1"/>
    <col min="1799" max="1799" width="5.125" style="105" customWidth="1"/>
    <col min="1800" max="1800" width="5.25" style="105" customWidth="1"/>
    <col min="1801" max="2046" width="9" style="105"/>
    <col min="2047" max="2047" width="4" style="105" customWidth="1"/>
    <col min="2048" max="2048" width="1.25" style="105" customWidth="1"/>
    <col min="2049" max="2049" width="16.375" style="105" customWidth="1"/>
    <col min="2050" max="2051" width="0.75" style="105" customWidth="1"/>
    <col min="2052" max="2052" width="16.375" style="105" customWidth="1"/>
    <col min="2053" max="2053" width="10.5" style="105" customWidth="1"/>
    <col min="2054" max="2054" width="24.625" style="105" customWidth="1"/>
    <col min="2055" max="2055" width="5.125" style="105" customWidth="1"/>
    <col min="2056" max="2056" width="5.25" style="105" customWidth="1"/>
    <col min="2057" max="2302" width="9" style="105"/>
    <col min="2303" max="2303" width="4" style="105" customWidth="1"/>
    <col min="2304" max="2304" width="1.25" style="105" customWidth="1"/>
    <col min="2305" max="2305" width="16.375" style="105" customWidth="1"/>
    <col min="2306" max="2307" width="0.75" style="105" customWidth="1"/>
    <col min="2308" max="2308" width="16.375" style="105" customWidth="1"/>
    <col min="2309" max="2309" width="10.5" style="105" customWidth="1"/>
    <col min="2310" max="2310" width="24.625" style="105" customWidth="1"/>
    <col min="2311" max="2311" width="5.125" style="105" customWidth="1"/>
    <col min="2312" max="2312" width="5.25" style="105" customWidth="1"/>
    <col min="2313" max="2558" width="9" style="105"/>
    <col min="2559" max="2559" width="4" style="105" customWidth="1"/>
    <col min="2560" max="2560" width="1.25" style="105" customWidth="1"/>
    <col min="2561" max="2561" width="16.375" style="105" customWidth="1"/>
    <col min="2562" max="2563" width="0.75" style="105" customWidth="1"/>
    <col min="2564" max="2564" width="16.375" style="105" customWidth="1"/>
    <col min="2565" max="2565" width="10.5" style="105" customWidth="1"/>
    <col min="2566" max="2566" width="24.625" style="105" customWidth="1"/>
    <col min="2567" max="2567" width="5.125" style="105" customWidth="1"/>
    <col min="2568" max="2568" width="5.25" style="105" customWidth="1"/>
    <col min="2569" max="2814" width="9" style="105"/>
    <col min="2815" max="2815" width="4" style="105" customWidth="1"/>
    <col min="2816" max="2816" width="1.25" style="105" customWidth="1"/>
    <col min="2817" max="2817" width="16.375" style="105" customWidth="1"/>
    <col min="2818" max="2819" width="0.75" style="105" customWidth="1"/>
    <col min="2820" max="2820" width="16.375" style="105" customWidth="1"/>
    <col min="2821" max="2821" width="10.5" style="105" customWidth="1"/>
    <col min="2822" max="2822" width="24.625" style="105" customWidth="1"/>
    <col min="2823" max="2823" width="5.125" style="105" customWidth="1"/>
    <col min="2824" max="2824" width="5.25" style="105" customWidth="1"/>
    <col min="2825" max="3070" width="9" style="105"/>
    <col min="3071" max="3071" width="4" style="105" customWidth="1"/>
    <col min="3072" max="3072" width="1.25" style="105" customWidth="1"/>
    <col min="3073" max="3073" width="16.375" style="105" customWidth="1"/>
    <col min="3074" max="3075" width="0.75" style="105" customWidth="1"/>
    <col min="3076" max="3076" width="16.375" style="105" customWidth="1"/>
    <col min="3077" max="3077" width="10.5" style="105" customWidth="1"/>
    <col min="3078" max="3078" width="24.625" style="105" customWidth="1"/>
    <col min="3079" max="3079" width="5.125" style="105" customWidth="1"/>
    <col min="3080" max="3080" width="5.25" style="105" customWidth="1"/>
    <col min="3081" max="3326" width="9" style="105"/>
    <col min="3327" max="3327" width="4" style="105" customWidth="1"/>
    <col min="3328" max="3328" width="1.25" style="105" customWidth="1"/>
    <col min="3329" max="3329" width="16.375" style="105" customWidth="1"/>
    <col min="3330" max="3331" width="0.75" style="105" customWidth="1"/>
    <col min="3332" max="3332" width="16.375" style="105" customWidth="1"/>
    <col min="3333" max="3333" width="10.5" style="105" customWidth="1"/>
    <col min="3334" max="3334" width="24.625" style="105" customWidth="1"/>
    <col min="3335" max="3335" width="5.125" style="105" customWidth="1"/>
    <col min="3336" max="3336" width="5.25" style="105" customWidth="1"/>
    <col min="3337" max="3582" width="9" style="105"/>
    <col min="3583" max="3583" width="4" style="105" customWidth="1"/>
    <col min="3584" max="3584" width="1.25" style="105" customWidth="1"/>
    <col min="3585" max="3585" width="16.375" style="105" customWidth="1"/>
    <col min="3586" max="3587" width="0.75" style="105" customWidth="1"/>
    <col min="3588" max="3588" width="16.375" style="105" customWidth="1"/>
    <col min="3589" max="3589" width="10.5" style="105" customWidth="1"/>
    <col min="3590" max="3590" width="24.625" style="105" customWidth="1"/>
    <col min="3591" max="3591" width="5.125" style="105" customWidth="1"/>
    <col min="3592" max="3592" width="5.25" style="105" customWidth="1"/>
    <col min="3593" max="3838" width="9" style="105"/>
    <col min="3839" max="3839" width="4" style="105" customWidth="1"/>
    <col min="3840" max="3840" width="1.25" style="105" customWidth="1"/>
    <col min="3841" max="3841" width="16.375" style="105" customWidth="1"/>
    <col min="3842" max="3843" width="0.75" style="105" customWidth="1"/>
    <col min="3844" max="3844" width="16.375" style="105" customWidth="1"/>
    <col min="3845" max="3845" width="10.5" style="105" customWidth="1"/>
    <col min="3846" max="3846" width="24.625" style="105" customWidth="1"/>
    <col min="3847" max="3847" width="5.125" style="105" customWidth="1"/>
    <col min="3848" max="3848" width="5.25" style="105" customWidth="1"/>
    <col min="3849" max="4094" width="9" style="105"/>
    <col min="4095" max="4095" width="4" style="105" customWidth="1"/>
    <col min="4096" max="4096" width="1.25" style="105" customWidth="1"/>
    <col min="4097" max="4097" width="16.375" style="105" customWidth="1"/>
    <col min="4098" max="4099" width="0.75" style="105" customWidth="1"/>
    <col min="4100" max="4100" width="16.375" style="105" customWidth="1"/>
    <col min="4101" max="4101" width="10.5" style="105" customWidth="1"/>
    <col min="4102" max="4102" width="24.625" style="105" customWidth="1"/>
    <col min="4103" max="4103" width="5.125" style="105" customWidth="1"/>
    <col min="4104" max="4104" width="5.25" style="105" customWidth="1"/>
    <col min="4105" max="4350" width="9" style="105"/>
    <col min="4351" max="4351" width="4" style="105" customWidth="1"/>
    <col min="4352" max="4352" width="1.25" style="105" customWidth="1"/>
    <col min="4353" max="4353" width="16.375" style="105" customWidth="1"/>
    <col min="4354" max="4355" width="0.75" style="105" customWidth="1"/>
    <col min="4356" max="4356" width="16.375" style="105" customWidth="1"/>
    <col min="4357" max="4357" width="10.5" style="105" customWidth="1"/>
    <col min="4358" max="4358" width="24.625" style="105" customWidth="1"/>
    <col min="4359" max="4359" width="5.125" style="105" customWidth="1"/>
    <col min="4360" max="4360" width="5.25" style="105" customWidth="1"/>
    <col min="4361" max="4606" width="9" style="105"/>
    <col min="4607" max="4607" width="4" style="105" customWidth="1"/>
    <col min="4608" max="4608" width="1.25" style="105" customWidth="1"/>
    <col min="4609" max="4609" width="16.375" style="105" customWidth="1"/>
    <col min="4610" max="4611" width="0.75" style="105" customWidth="1"/>
    <col min="4612" max="4612" width="16.375" style="105" customWidth="1"/>
    <col min="4613" max="4613" width="10.5" style="105" customWidth="1"/>
    <col min="4614" max="4614" width="24.625" style="105" customWidth="1"/>
    <col min="4615" max="4615" width="5.125" style="105" customWidth="1"/>
    <col min="4616" max="4616" width="5.25" style="105" customWidth="1"/>
    <col min="4617" max="4862" width="9" style="105"/>
    <col min="4863" max="4863" width="4" style="105" customWidth="1"/>
    <col min="4864" max="4864" width="1.25" style="105" customWidth="1"/>
    <col min="4865" max="4865" width="16.375" style="105" customWidth="1"/>
    <col min="4866" max="4867" width="0.75" style="105" customWidth="1"/>
    <col min="4868" max="4868" width="16.375" style="105" customWidth="1"/>
    <col min="4869" max="4869" width="10.5" style="105" customWidth="1"/>
    <col min="4870" max="4870" width="24.625" style="105" customWidth="1"/>
    <col min="4871" max="4871" width="5.125" style="105" customWidth="1"/>
    <col min="4872" max="4872" width="5.25" style="105" customWidth="1"/>
    <col min="4873" max="5118" width="9" style="105"/>
    <col min="5119" max="5119" width="4" style="105" customWidth="1"/>
    <col min="5120" max="5120" width="1.25" style="105" customWidth="1"/>
    <col min="5121" max="5121" width="16.375" style="105" customWidth="1"/>
    <col min="5122" max="5123" width="0.75" style="105" customWidth="1"/>
    <col min="5124" max="5124" width="16.375" style="105" customWidth="1"/>
    <col min="5125" max="5125" width="10.5" style="105" customWidth="1"/>
    <col min="5126" max="5126" width="24.625" style="105" customWidth="1"/>
    <col min="5127" max="5127" width="5.125" style="105" customWidth="1"/>
    <col min="5128" max="5128" width="5.25" style="105" customWidth="1"/>
    <col min="5129" max="5374" width="9" style="105"/>
    <col min="5375" max="5375" width="4" style="105" customWidth="1"/>
    <col min="5376" max="5376" width="1.25" style="105" customWidth="1"/>
    <col min="5377" max="5377" width="16.375" style="105" customWidth="1"/>
    <col min="5378" max="5379" width="0.75" style="105" customWidth="1"/>
    <col min="5380" max="5380" width="16.375" style="105" customWidth="1"/>
    <col min="5381" max="5381" width="10.5" style="105" customWidth="1"/>
    <col min="5382" max="5382" width="24.625" style="105" customWidth="1"/>
    <col min="5383" max="5383" width="5.125" style="105" customWidth="1"/>
    <col min="5384" max="5384" width="5.25" style="105" customWidth="1"/>
    <col min="5385" max="5630" width="9" style="105"/>
    <col min="5631" max="5631" width="4" style="105" customWidth="1"/>
    <col min="5632" max="5632" width="1.25" style="105" customWidth="1"/>
    <col min="5633" max="5633" width="16.375" style="105" customWidth="1"/>
    <col min="5634" max="5635" width="0.75" style="105" customWidth="1"/>
    <col min="5636" max="5636" width="16.375" style="105" customWidth="1"/>
    <col min="5637" max="5637" width="10.5" style="105" customWidth="1"/>
    <col min="5638" max="5638" width="24.625" style="105" customWidth="1"/>
    <col min="5639" max="5639" width="5.125" style="105" customWidth="1"/>
    <col min="5640" max="5640" width="5.25" style="105" customWidth="1"/>
    <col min="5641" max="5886" width="9" style="105"/>
    <col min="5887" max="5887" width="4" style="105" customWidth="1"/>
    <col min="5888" max="5888" width="1.25" style="105" customWidth="1"/>
    <col min="5889" max="5889" width="16.375" style="105" customWidth="1"/>
    <col min="5890" max="5891" width="0.75" style="105" customWidth="1"/>
    <col min="5892" max="5892" width="16.375" style="105" customWidth="1"/>
    <col min="5893" max="5893" width="10.5" style="105" customWidth="1"/>
    <col min="5894" max="5894" width="24.625" style="105" customWidth="1"/>
    <col min="5895" max="5895" width="5.125" style="105" customWidth="1"/>
    <col min="5896" max="5896" width="5.25" style="105" customWidth="1"/>
    <col min="5897" max="6142" width="9" style="105"/>
    <col min="6143" max="6143" width="4" style="105" customWidth="1"/>
    <col min="6144" max="6144" width="1.25" style="105" customWidth="1"/>
    <col min="6145" max="6145" width="16.375" style="105" customWidth="1"/>
    <col min="6146" max="6147" width="0.75" style="105" customWidth="1"/>
    <col min="6148" max="6148" width="16.375" style="105" customWidth="1"/>
    <col min="6149" max="6149" width="10.5" style="105" customWidth="1"/>
    <col min="6150" max="6150" width="24.625" style="105" customWidth="1"/>
    <col min="6151" max="6151" width="5.125" style="105" customWidth="1"/>
    <col min="6152" max="6152" width="5.25" style="105" customWidth="1"/>
    <col min="6153" max="6398" width="9" style="105"/>
    <col min="6399" max="6399" width="4" style="105" customWidth="1"/>
    <col min="6400" max="6400" width="1.25" style="105" customWidth="1"/>
    <col min="6401" max="6401" width="16.375" style="105" customWidth="1"/>
    <col min="6402" max="6403" width="0.75" style="105" customWidth="1"/>
    <col min="6404" max="6404" width="16.375" style="105" customWidth="1"/>
    <col min="6405" max="6405" width="10.5" style="105" customWidth="1"/>
    <col min="6406" max="6406" width="24.625" style="105" customWidth="1"/>
    <col min="6407" max="6407" width="5.125" style="105" customWidth="1"/>
    <col min="6408" max="6408" width="5.25" style="105" customWidth="1"/>
    <col min="6409" max="6654" width="9" style="105"/>
    <col min="6655" max="6655" width="4" style="105" customWidth="1"/>
    <col min="6656" max="6656" width="1.25" style="105" customWidth="1"/>
    <col min="6657" max="6657" width="16.375" style="105" customWidth="1"/>
    <col min="6658" max="6659" width="0.75" style="105" customWidth="1"/>
    <col min="6660" max="6660" width="16.375" style="105" customWidth="1"/>
    <col min="6661" max="6661" width="10.5" style="105" customWidth="1"/>
    <col min="6662" max="6662" width="24.625" style="105" customWidth="1"/>
    <col min="6663" max="6663" width="5.125" style="105" customWidth="1"/>
    <col min="6664" max="6664" width="5.25" style="105" customWidth="1"/>
    <col min="6665" max="6910" width="9" style="105"/>
    <col min="6911" max="6911" width="4" style="105" customWidth="1"/>
    <col min="6912" max="6912" width="1.25" style="105" customWidth="1"/>
    <col min="6913" max="6913" width="16.375" style="105" customWidth="1"/>
    <col min="6914" max="6915" width="0.75" style="105" customWidth="1"/>
    <col min="6916" max="6916" width="16.375" style="105" customWidth="1"/>
    <col min="6917" max="6917" width="10.5" style="105" customWidth="1"/>
    <col min="6918" max="6918" width="24.625" style="105" customWidth="1"/>
    <col min="6919" max="6919" width="5.125" style="105" customWidth="1"/>
    <col min="6920" max="6920" width="5.25" style="105" customWidth="1"/>
    <col min="6921" max="7166" width="9" style="105"/>
    <col min="7167" max="7167" width="4" style="105" customWidth="1"/>
    <col min="7168" max="7168" width="1.25" style="105" customWidth="1"/>
    <col min="7169" max="7169" width="16.375" style="105" customWidth="1"/>
    <col min="7170" max="7171" width="0.75" style="105" customWidth="1"/>
    <col min="7172" max="7172" width="16.375" style="105" customWidth="1"/>
    <col min="7173" max="7173" width="10.5" style="105" customWidth="1"/>
    <col min="7174" max="7174" width="24.625" style="105" customWidth="1"/>
    <col min="7175" max="7175" width="5.125" style="105" customWidth="1"/>
    <col min="7176" max="7176" width="5.25" style="105" customWidth="1"/>
    <col min="7177" max="7422" width="9" style="105"/>
    <col min="7423" max="7423" width="4" style="105" customWidth="1"/>
    <col min="7424" max="7424" width="1.25" style="105" customWidth="1"/>
    <col min="7425" max="7425" width="16.375" style="105" customWidth="1"/>
    <col min="7426" max="7427" width="0.75" style="105" customWidth="1"/>
    <col min="7428" max="7428" width="16.375" style="105" customWidth="1"/>
    <col min="7429" max="7429" width="10.5" style="105" customWidth="1"/>
    <col min="7430" max="7430" width="24.625" style="105" customWidth="1"/>
    <col min="7431" max="7431" width="5.125" style="105" customWidth="1"/>
    <col min="7432" max="7432" width="5.25" style="105" customWidth="1"/>
    <col min="7433" max="7678" width="9" style="105"/>
    <col min="7679" max="7679" width="4" style="105" customWidth="1"/>
    <col min="7680" max="7680" width="1.25" style="105" customWidth="1"/>
    <col min="7681" max="7681" width="16.375" style="105" customWidth="1"/>
    <col min="7682" max="7683" width="0.75" style="105" customWidth="1"/>
    <col min="7684" max="7684" width="16.375" style="105" customWidth="1"/>
    <col min="7685" max="7685" width="10.5" style="105" customWidth="1"/>
    <col min="7686" max="7686" width="24.625" style="105" customWidth="1"/>
    <col min="7687" max="7687" width="5.125" style="105" customWidth="1"/>
    <col min="7688" max="7688" width="5.25" style="105" customWidth="1"/>
    <col min="7689" max="7934" width="9" style="105"/>
    <col min="7935" max="7935" width="4" style="105" customWidth="1"/>
    <col min="7936" max="7936" width="1.25" style="105" customWidth="1"/>
    <col min="7937" max="7937" width="16.375" style="105" customWidth="1"/>
    <col min="7938" max="7939" width="0.75" style="105" customWidth="1"/>
    <col min="7940" max="7940" width="16.375" style="105" customWidth="1"/>
    <col min="7941" max="7941" width="10.5" style="105" customWidth="1"/>
    <col min="7942" max="7942" width="24.625" style="105" customWidth="1"/>
    <col min="7943" max="7943" width="5.125" style="105" customWidth="1"/>
    <col min="7944" max="7944" width="5.25" style="105" customWidth="1"/>
    <col min="7945" max="8190" width="9" style="105"/>
    <col min="8191" max="8191" width="4" style="105" customWidth="1"/>
    <col min="8192" max="8192" width="1.25" style="105" customWidth="1"/>
    <col min="8193" max="8193" width="16.375" style="105" customWidth="1"/>
    <col min="8194" max="8195" width="0.75" style="105" customWidth="1"/>
    <col min="8196" max="8196" width="16.375" style="105" customWidth="1"/>
    <col min="8197" max="8197" width="10.5" style="105" customWidth="1"/>
    <col min="8198" max="8198" width="24.625" style="105" customWidth="1"/>
    <col min="8199" max="8199" width="5.125" style="105" customWidth="1"/>
    <col min="8200" max="8200" width="5.25" style="105" customWidth="1"/>
    <col min="8201" max="8446" width="9" style="105"/>
    <col min="8447" max="8447" width="4" style="105" customWidth="1"/>
    <col min="8448" max="8448" width="1.25" style="105" customWidth="1"/>
    <col min="8449" max="8449" width="16.375" style="105" customWidth="1"/>
    <col min="8450" max="8451" width="0.75" style="105" customWidth="1"/>
    <col min="8452" max="8452" width="16.375" style="105" customWidth="1"/>
    <col min="8453" max="8453" width="10.5" style="105" customWidth="1"/>
    <col min="8454" max="8454" width="24.625" style="105" customWidth="1"/>
    <col min="8455" max="8455" width="5.125" style="105" customWidth="1"/>
    <col min="8456" max="8456" width="5.25" style="105" customWidth="1"/>
    <col min="8457" max="8702" width="9" style="105"/>
    <col min="8703" max="8703" width="4" style="105" customWidth="1"/>
    <col min="8704" max="8704" width="1.25" style="105" customWidth="1"/>
    <col min="8705" max="8705" width="16.375" style="105" customWidth="1"/>
    <col min="8706" max="8707" width="0.75" style="105" customWidth="1"/>
    <col min="8708" max="8708" width="16.375" style="105" customWidth="1"/>
    <col min="8709" max="8709" width="10.5" style="105" customWidth="1"/>
    <col min="8710" max="8710" width="24.625" style="105" customWidth="1"/>
    <col min="8711" max="8711" width="5.125" style="105" customWidth="1"/>
    <col min="8712" max="8712" width="5.25" style="105" customWidth="1"/>
    <col min="8713" max="8958" width="9" style="105"/>
    <col min="8959" max="8959" width="4" style="105" customWidth="1"/>
    <col min="8960" max="8960" width="1.25" style="105" customWidth="1"/>
    <col min="8961" max="8961" width="16.375" style="105" customWidth="1"/>
    <col min="8962" max="8963" width="0.75" style="105" customWidth="1"/>
    <col min="8964" max="8964" width="16.375" style="105" customWidth="1"/>
    <col min="8965" max="8965" width="10.5" style="105" customWidth="1"/>
    <col min="8966" max="8966" width="24.625" style="105" customWidth="1"/>
    <col min="8967" max="8967" width="5.125" style="105" customWidth="1"/>
    <col min="8968" max="8968" width="5.25" style="105" customWidth="1"/>
    <col min="8969" max="9214" width="9" style="105"/>
    <col min="9215" max="9215" width="4" style="105" customWidth="1"/>
    <col min="9216" max="9216" width="1.25" style="105" customWidth="1"/>
    <col min="9217" max="9217" width="16.375" style="105" customWidth="1"/>
    <col min="9218" max="9219" width="0.75" style="105" customWidth="1"/>
    <col min="9220" max="9220" width="16.375" style="105" customWidth="1"/>
    <col min="9221" max="9221" width="10.5" style="105" customWidth="1"/>
    <col min="9222" max="9222" width="24.625" style="105" customWidth="1"/>
    <col min="9223" max="9223" width="5.125" style="105" customWidth="1"/>
    <col min="9224" max="9224" width="5.25" style="105" customWidth="1"/>
    <col min="9225" max="9470" width="9" style="105"/>
    <col min="9471" max="9471" width="4" style="105" customWidth="1"/>
    <col min="9472" max="9472" width="1.25" style="105" customWidth="1"/>
    <col min="9473" max="9473" width="16.375" style="105" customWidth="1"/>
    <col min="9474" max="9475" width="0.75" style="105" customWidth="1"/>
    <col min="9476" max="9476" width="16.375" style="105" customWidth="1"/>
    <col min="9477" max="9477" width="10.5" style="105" customWidth="1"/>
    <col min="9478" max="9478" width="24.625" style="105" customWidth="1"/>
    <col min="9479" max="9479" width="5.125" style="105" customWidth="1"/>
    <col min="9480" max="9480" width="5.25" style="105" customWidth="1"/>
    <col min="9481" max="9726" width="9" style="105"/>
    <col min="9727" max="9727" width="4" style="105" customWidth="1"/>
    <col min="9728" max="9728" width="1.25" style="105" customWidth="1"/>
    <col min="9729" max="9729" width="16.375" style="105" customWidth="1"/>
    <col min="9730" max="9731" width="0.75" style="105" customWidth="1"/>
    <col min="9732" max="9732" width="16.375" style="105" customWidth="1"/>
    <col min="9733" max="9733" width="10.5" style="105" customWidth="1"/>
    <col min="9734" max="9734" width="24.625" style="105" customWidth="1"/>
    <col min="9735" max="9735" width="5.125" style="105" customWidth="1"/>
    <col min="9736" max="9736" width="5.25" style="105" customWidth="1"/>
    <col min="9737" max="9982" width="9" style="105"/>
    <col min="9983" max="9983" width="4" style="105" customWidth="1"/>
    <col min="9984" max="9984" width="1.25" style="105" customWidth="1"/>
    <col min="9985" max="9985" width="16.375" style="105" customWidth="1"/>
    <col min="9986" max="9987" width="0.75" style="105" customWidth="1"/>
    <col min="9988" max="9988" width="16.375" style="105" customWidth="1"/>
    <col min="9989" max="9989" width="10.5" style="105" customWidth="1"/>
    <col min="9990" max="9990" width="24.625" style="105" customWidth="1"/>
    <col min="9991" max="9991" width="5.125" style="105" customWidth="1"/>
    <col min="9992" max="9992" width="5.25" style="105" customWidth="1"/>
    <col min="9993" max="10238" width="9" style="105"/>
    <col min="10239" max="10239" width="4" style="105" customWidth="1"/>
    <col min="10240" max="10240" width="1.25" style="105" customWidth="1"/>
    <col min="10241" max="10241" width="16.375" style="105" customWidth="1"/>
    <col min="10242" max="10243" width="0.75" style="105" customWidth="1"/>
    <col min="10244" max="10244" width="16.375" style="105" customWidth="1"/>
    <col min="10245" max="10245" width="10.5" style="105" customWidth="1"/>
    <col min="10246" max="10246" width="24.625" style="105" customWidth="1"/>
    <col min="10247" max="10247" width="5.125" style="105" customWidth="1"/>
    <col min="10248" max="10248" width="5.25" style="105" customWidth="1"/>
    <col min="10249" max="10494" width="9" style="105"/>
    <col min="10495" max="10495" width="4" style="105" customWidth="1"/>
    <col min="10496" max="10496" width="1.25" style="105" customWidth="1"/>
    <col min="10497" max="10497" width="16.375" style="105" customWidth="1"/>
    <col min="10498" max="10499" width="0.75" style="105" customWidth="1"/>
    <col min="10500" max="10500" width="16.375" style="105" customWidth="1"/>
    <col min="10501" max="10501" width="10.5" style="105" customWidth="1"/>
    <col min="10502" max="10502" width="24.625" style="105" customWidth="1"/>
    <col min="10503" max="10503" width="5.125" style="105" customWidth="1"/>
    <col min="10504" max="10504" width="5.25" style="105" customWidth="1"/>
    <col min="10505" max="10750" width="9" style="105"/>
    <col min="10751" max="10751" width="4" style="105" customWidth="1"/>
    <col min="10752" max="10752" width="1.25" style="105" customWidth="1"/>
    <col min="10753" max="10753" width="16.375" style="105" customWidth="1"/>
    <col min="10754" max="10755" width="0.75" style="105" customWidth="1"/>
    <col min="10756" max="10756" width="16.375" style="105" customWidth="1"/>
    <col min="10757" max="10757" width="10.5" style="105" customWidth="1"/>
    <col min="10758" max="10758" width="24.625" style="105" customWidth="1"/>
    <col min="10759" max="10759" width="5.125" style="105" customWidth="1"/>
    <col min="10760" max="10760" width="5.25" style="105" customWidth="1"/>
    <col min="10761" max="11006" width="9" style="105"/>
    <col min="11007" max="11007" width="4" style="105" customWidth="1"/>
    <col min="11008" max="11008" width="1.25" style="105" customWidth="1"/>
    <col min="11009" max="11009" width="16.375" style="105" customWidth="1"/>
    <col min="11010" max="11011" width="0.75" style="105" customWidth="1"/>
    <col min="11012" max="11012" width="16.375" style="105" customWidth="1"/>
    <col min="11013" max="11013" width="10.5" style="105" customWidth="1"/>
    <col min="11014" max="11014" width="24.625" style="105" customWidth="1"/>
    <col min="11015" max="11015" width="5.125" style="105" customWidth="1"/>
    <col min="11016" max="11016" width="5.25" style="105" customWidth="1"/>
    <col min="11017" max="11262" width="9" style="105"/>
    <col min="11263" max="11263" width="4" style="105" customWidth="1"/>
    <col min="11264" max="11264" width="1.25" style="105" customWidth="1"/>
    <col min="11265" max="11265" width="16.375" style="105" customWidth="1"/>
    <col min="11266" max="11267" width="0.75" style="105" customWidth="1"/>
    <col min="11268" max="11268" width="16.375" style="105" customWidth="1"/>
    <col min="11269" max="11269" width="10.5" style="105" customWidth="1"/>
    <col min="11270" max="11270" width="24.625" style="105" customWidth="1"/>
    <col min="11271" max="11271" width="5.125" style="105" customWidth="1"/>
    <col min="11272" max="11272" width="5.25" style="105" customWidth="1"/>
    <col min="11273" max="11518" width="9" style="105"/>
    <col min="11519" max="11519" width="4" style="105" customWidth="1"/>
    <col min="11520" max="11520" width="1.25" style="105" customWidth="1"/>
    <col min="11521" max="11521" width="16.375" style="105" customWidth="1"/>
    <col min="11522" max="11523" width="0.75" style="105" customWidth="1"/>
    <col min="11524" max="11524" width="16.375" style="105" customWidth="1"/>
    <col min="11525" max="11525" width="10.5" style="105" customWidth="1"/>
    <col min="11526" max="11526" width="24.625" style="105" customWidth="1"/>
    <col min="11527" max="11527" width="5.125" style="105" customWidth="1"/>
    <col min="11528" max="11528" width="5.25" style="105" customWidth="1"/>
    <col min="11529" max="11774" width="9" style="105"/>
    <col min="11775" max="11775" width="4" style="105" customWidth="1"/>
    <col min="11776" max="11776" width="1.25" style="105" customWidth="1"/>
    <col min="11777" max="11777" width="16.375" style="105" customWidth="1"/>
    <col min="11778" max="11779" width="0.75" style="105" customWidth="1"/>
    <col min="11780" max="11780" width="16.375" style="105" customWidth="1"/>
    <col min="11781" max="11781" width="10.5" style="105" customWidth="1"/>
    <col min="11782" max="11782" width="24.625" style="105" customWidth="1"/>
    <col min="11783" max="11783" width="5.125" style="105" customWidth="1"/>
    <col min="11784" max="11784" width="5.25" style="105" customWidth="1"/>
    <col min="11785" max="12030" width="9" style="105"/>
    <col min="12031" max="12031" width="4" style="105" customWidth="1"/>
    <col min="12032" max="12032" width="1.25" style="105" customWidth="1"/>
    <col min="12033" max="12033" width="16.375" style="105" customWidth="1"/>
    <col min="12034" max="12035" width="0.75" style="105" customWidth="1"/>
    <col min="12036" max="12036" width="16.375" style="105" customWidth="1"/>
    <col min="12037" max="12037" width="10.5" style="105" customWidth="1"/>
    <col min="12038" max="12038" width="24.625" style="105" customWidth="1"/>
    <col min="12039" max="12039" width="5.125" style="105" customWidth="1"/>
    <col min="12040" max="12040" width="5.25" style="105" customWidth="1"/>
    <col min="12041" max="12286" width="9" style="105"/>
    <col min="12287" max="12287" width="4" style="105" customWidth="1"/>
    <col min="12288" max="12288" width="1.25" style="105" customWidth="1"/>
    <col min="12289" max="12289" width="16.375" style="105" customWidth="1"/>
    <col min="12290" max="12291" width="0.75" style="105" customWidth="1"/>
    <col min="12292" max="12292" width="16.375" style="105" customWidth="1"/>
    <col min="12293" max="12293" width="10.5" style="105" customWidth="1"/>
    <col min="12294" max="12294" width="24.625" style="105" customWidth="1"/>
    <col min="12295" max="12295" width="5.125" style="105" customWidth="1"/>
    <col min="12296" max="12296" width="5.25" style="105" customWidth="1"/>
    <col min="12297" max="12542" width="9" style="105"/>
    <col min="12543" max="12543" width="4" style="105" customWidth="1"/>
    <col min="12544" max="12544" width="1.25" style="105" customWidth="1"/>
    <col min="12545" max="12545" width="16.375" style="105" customWidth="1"/>
    <col min="12546" max="12547" width="0.75" style="105" customWidth="1"/>
    <col min="12548" max="12548" width="16.375" style="105" customWidth="1"/>
    <col min="12549" max="12549" width="10.5" style="105" customWidth="1"/>
    <col min="12550" max="12550" width="24.625" style="105" customWidth="1"/>
    <col min="12551" max="12551" width="5.125" style="105" customWidth="1"/>
    <col min="12552" max="12552" width="5.25" style="105" customWidth="1"/>
    <col min="12553" max="12798" width="9" style="105"/>
    <col min="12799" max="12799" width="4" style="105" customWidth="1"/>
    <col min="12800" max="12800" width="1.25" style="105" customWidth="1"/>
    <col min="12801" max="12801" width="16.375" style="105" customWidth="1"/>
    <col min="12802" max="12803" width="0.75" style="105" customWidth="1"/>
    <col min="12804" max="12804" width="16.375" style="105" customWidth="1"/>
    <col min="12805" max="12805" width="10.5" style="105" customWidth="1"/>
    <col min="12806" max="12806" width="24.625" style="105" customWidth="1"/>
    <col min="12807" max="12807" width="5.125" style="105" customWidth="1"/>
    <col min="12808" max="12808" width="5.25" style="105" customWidth="1"/>
    <col min="12809" max="13054" width="9" style="105"/>
    <col min="13055" max="13055" width="4" style="105" customWidth="1"/>
    <col min="13056" max="13056" width="1.25" style="105" customWidth="1"/>
    <col min="13057" max="13057" width="16.375" style="105" customWidth="1"/>
    <col min="13058" max="13059" width="0.75" style="105" customWidth="1"/>
    <col min="13060" max="13060" width="16.375" style="105" customWidth="1"/>
    <col min="13061" max="13061" width="10.5" style="105" customWidth="1"/>
    <col min="13062" max="13062" width="24.625" style="105" customWidth="1"/>
    <col min="13063" max="13063" width="5.125" style="105" customWidth="1"/>
    <col min="13064" max="13064" width="5.25" style="105" customWidth="1"/>
    <col min="13065" max="13310" width="9" style="105"/>
    <col min="13311" max="13311" width="4" style="105" customWidth="1"/>
    <col min="13312" max="13312" width="1.25" style="105" customWidth="1"/>
    <col min="13313" max="13313" width="16.375" style="105" customWidth="1"/>
    <col min="13314" max="13315" width="0.75" style="105" customWidth="1"/>
    <col min="13316" max="13316" width="16.375" style="105" customWidth="1"/>
    <col min="13317" max="13317" width="10.5" style="105" customWidth="1"/>
    <col min="13318" max="13318" width="24.625" style="105" customWidth="1"/>
    <col min="13319" max="13319" width="5.125" style="105" customWidth="1"/>
    <col min="13320" max="13320" width="5.25" style="105" customWidth="1"/>
    <col min="13321" max="13566" width="9" style="105"/>
    <col min="13567" max="13567" width="4" style="105" customWidth="1"/>
    <col min="13568" max="13568" width="1.25" style="105" customWidth="1"/>
    <col min="13569" max="13569" width="16.375" style="105" customWidth="1"/>
    <col min="13570" max="13571" width="0.75" style="105" customWidth="1"/>
    <col min="13572" max="13572" width="16.375" style="105" customWidth="1"/>
    <col min="13573" max="13573" width="10.5" style="105" customWidth="1"/>
    <col min="13574" max="13574" width="24.625" style="105" customWidth="1"/>
    <col min="13575" max="13575" width="5.125" style="105" customWidth="1"/>
    <col min="13576" max="13576" width="5.25" style="105" customWidth="1"/>
    <col min="13577" max="13822" width="9" style="105"/>
    <col min="13823" max="13823" width="4" style="105" customWidth="1"/>
    <col min="13824" max="13824" width="1.25" style="105" customWidth="1"/>
    <col min="13825" max="13825" width="16.375" style="105" customWidth="1"/>
    <col min="13826" max="13827" width="0.75" style="105" customWidth="1"/>
    <col min="13828" max="13828" width="16.375" style="105" customWidth="1"/>
    <col min="13829" max="13829" width="10.5" style="105" customWidth="1"/>
    <col min="13830" max="13830" width="24.625" style="105" customWidth="1"/>
    <col min="13831" max="13831" width="5.125" style="105" customWidth="1"/>
    <col min="13832" max="13832" width="5.25" style="105" customWidth="1"/>
    <col min="13833" max="14078" width="9" style="105"/>
    <col min="14079" max="14079" width="4" style="105" customWidth="1"/>
    <col min="14080" max="14080" width="1.25" style="105" customWidth="1"/>
    <col min="14081" max="14081" width="16.375" style="105" customWidth="1"/>
    <col min="14082" max="14083" width="0.75" style="105" customWidth="1"/>
    <col min="14084" max="14084" width="16.375" style="105" customWidth="1"/>
    <col min="14085" max="14085" width="10.5" style="105" customWidth="1"/>
    <col min="14086" max="14086" width="24.625" style="105" customWidth="1"/>
    <col min="14087" max="14087" width="5.125" style="105" customWidth="1"/>
    <col min="14088" max="14088" width="5.25" style="105" customWidth="1"/>
    <col min="14089" max="14334" width="9" style="105"/>
    <col min="14335" max="14335" width="4" style="105" customWidth="1"/>
    <col min="14336" max="14336" width="1.25" style="105" customWidth="1"/>
    <col min="14337" max="14337" width="16.375" style="105" customWidth="1"/>
    <col min="14338" max="14339" width="0.75" style="105" customWidth="1"/>
    <col min="14340" max="14340" width="16.375" style="105" customWidth="1"/>
    <col min="14341" max="14341" width="10.5" style="105" customWidth="1"/>
    <col min="14342" max="14342" width="24.625" style="105" customWidth="1"/>
    <col min="14343" max="14343" width="5.125" style="105" customWidth="1"/>
    <col min="14344" max="14344" width="5.25" style="105" customWidth="1"/>
    <col min="14345" max="14590" width="9" style="105"/>
    <col min="14591" max="14591" width="4" style="105" customWidth="1"/>
    <col min="14592" max="14592" width="1.25" style="105" customWidth="1"/>
    <col min="14593" max="14593" width="16.375" style="105" customWidth="1"/>
    <col min="14594" max="14595" width="0.75" style="105" customWidth="1"/>
    <col min="14596" max="14596" width="16.375" style="105" customWidth="1"/>
    <col min="14597" max="14597" width="10.5" style="105" customWidth="1"/>
    <col min="14598" max="14598" width="24.625" style="105" customWidth="1"/>
    <col min="14599" max="14599" width="5.125" style="105" customWidth="1"/>
    <col min="14600" max="14600" width="5.25" style="105" customWidth="1"/>
    <col min="14601" max="14846" width="9" style="105"/>
    <col min="14847" max="14847" width="4" style="105" customWidth="1"/>
    <col min="14848" max="14848" width="1.25" style="105" customWidth="1"/>
    <col min="14849" max="14849" width="16.375" style="105" customWidth="1"/>
    <col min="14850" max="14851" width="0.75" style="105" customWidth="1"/>
    <col min="14852" max="14852" width="16.375" style="105" customWidth="1"/>
    <col min="14853" max="14853" width="10.5" style="105" customWidth="1"/>
    <col min="14854" max="14854" width="24.625" style="105" customWidth="1"/>
    <col min="14855" max="14855" width="5.125" style="105" customWidth="1"/>
    <col min="14856" max="14856" width="5.25" style="105" customWidth="1"/>
    <col min="14857" max="15102" width="9" style="105"/>
    <col min="15103" max="15103" width="4" style="105" customWidth="1"/>
    <col min="15104" max="15104" width="1.25" style="105" customWidth="1"/>
    <col min="15105" max="15105" width="16.375" style="105" customWidth="1"/>
    <col min="15106" max="15107" width="0.75" style="105" customWidth="1"/>
    <col min="15108" max="15108" width="16.375" style="105" customWidth="1"/>
    <col min="15109" max="15109" width="10.5" style="105" customWidth="1"/>
    <col min="15110" max="15110" width="24.625" style="105" customWidth="1"/>
    <col min="15111" max="15111" width="5.125" style="105" customWidth="1"/>
    <col min="15112" max="15112" width="5.25" style="105" customWidth="1"/>
    <col min="15113" max="15358" width="9" style="105"/>
    <col min="15359" max="15359" width="4" style="105" customWidth="1"/>
    <col min="15360" max="15360" width="1.25" style="105" customWidth="1"/>
    <col min="15361" max="15361" width="16.375" style="105" customWidth="1"/>
    <col min="15362" max="15363" width="0.75" style="105" customWidth="1"/>
    <col min="15364" max="15364" width="16.375" style="105" customWidth="1"/>
    <col min="15365" max="15365" width="10.5" style="105" customWidth="1"/>
    <col min="15366" max="15366" width="24.625" style="105" customWidth="1"/>
    <col min="15367" max="15367" width="5.125" style="105" customWidth="1"/>
    <col min="15368" max="15368" width="5.25" style="105" customWidth="1"/>
    <col min="15369" max="15614" width="9" style="105"/>
    <col min="15615" max="15615" width="4" style="105" customWidth="1"/>
    <col min="15616" max="15616" width="1.25" style="105" customWidth="1"/>
    <col min="15617" max="15617" width="16.375" style="105" customWidth="1"/>
    <col min="15618" max="15619" width="0.75" style="105" customWidth="1"/>
    <col min="15620" max="15620" width="16.375" style="105" customWidth="1"/>
    <col min="15621" max="15621" width="10.5" style="105" customWidth="1"/>
    <col min="15622" max="15622" width="24.625" style="105" customWidth="1"/>
    <col min="15623" max="15623" width="5.125" style="105" customWidth="1"/>
    <col min="15624" max="15624" width="5.25" style="105" customWidth="1"/>
    <col min="15625" max="15870" width="9" style="105"/>
    <col min="15871" max="15871" width="4" style="105" customWidth="1"/>
    <col min="15872" max="15872" width="1.25" style="105" customWidth="1"/>
    <col min="15873" max="15873" width="16.375" style="105" customWidth="1"/>
    <col min="15874" max="15875" width="0.75" style="105" customWidth="1"/>
    <col min="15876" max="15876" width="16.375" style="105" customWidth="1"/>
    <col min="15877" max="15877" width="10.5" style="105" customWidth="1"/>
    <col min="15878" max="15878" width="24.625" style="105" customWidth="1"/>
    <col min="15879" max="15879" width="5.125" style="105" customWidth="1"/>
    <col min="15880" max="15880" width="5.25" style="105" customWidth="1"/>
    <col min="15881" max="16126" width="9" style="105"/>
    <col min="16127" max="16127" width="4" style="105" customWidth="1"/>
    <col min="16128" max="16128" width="1.25" style="105" customWidth="1"/>
    <col min="16129" max="16129" width="16.375" style="105" customWidth="1"/>
    <col min="16130" max="16131" width="0.75" style="105" customWidth="1"/>
    <col min="16132" max="16132" width="16.375" style="105" customWidth="1"/>
    <col min="16133" max="16133" width="10.5" style="105" customWidth="1"/>
    <col min="16134" max="16134" width="24.625" style="105" customWidth="1"/>
    <col min="16135" max="16135" width="5.125" style="105" customWidth="1"/>
    <col min="16136" max="16136" width="5.25" style="105" customWidth="1"/>
    <col min="16137" max="16384" width="9" style="105"/>
  </cols>
  <sheetData>
    <row r="1" spans="1:8">
      <c r="A1" s="227" t="s">
        <v>0</v>
      </c>
      <c r="B1" s="275"/>
      <c r="C1" s="275"/>
      <c r="D1" s="275"/>
      <c r="E1" s="275"/>
      <c r="F1" s="275"/>
      <c r="G1" s="275"/>
      <c r="H1" s="275"/>
    </row>
    <row r="2" spans="1:8">
      <c r="A2" s="275"/>
      <c r="B2" s="275"/>
      <c r="C2" s="275"/>
      <c r="D2" s="275"/>
      <c r="E2" s="275"/>
      <c r="F2" s="275"/>
      <c r="G2" s="275"/>
      <c r="H2" s="275"/>
    </row>
    <row r="3" spans="1:8" ht="14.25" thickBot="1">
      <c r="A3" s="104"/>
      <c r="B3" s="104"/>
      <c r="C3" s="104"/>
      <c r="D3" s="104"/>
      <c r="G3" s="228" t="s">
        <v>298</v>
      </c>
      <c r="H3" s="228"/>
    </row>
    <row r="4" spans="1:8" ht="22.5" customHeight="1">
      <c r="A4" s="107"/>
      <c r="B4" s="107" t="s">
        <v>1</v>
      </c>
      <c r="C4" s="107"/>
      <c r="D4" s="108"/>
      <c r="E4" s="106" t="s">
        <v>2</v>
      </c>
      <c r="F4" s="109" t="s">
        <v>3</v>
      </c>
      <c r="G4" s="109" t="s">
        <v>4</v>
      </c>
      <c r="H4" s="109" t="s">
        <v>5</v>
      </c>
    </row>
    <row r="5" spans="1:8" ht="22.5" customHeight="1">
      <c r="A5" s="133"/>
      <c r="B5" s="133" t="s">
        <v>230</v>
      </c>
      <c r="C5" s="111"/>
      <c r="D5" s="111"/>
      <c r="E5" s="130" t="s">
        <v>231</v>
      </c>
      <c r="F5" s="133" t="s">
        <v>299</v>
      </c>
      <c r="G5" s="133" t="s">
        <v>6</v>
      </c>
      <c r="H5" s="147" t="s">
        <v>306</v>
      </c>
    </row>
    <row r="6" spans="1:8" ht="22.5" customHeight="1">
      <c r="A6" s="133"/>
      <c r="B6" s="133" t="s">
        <v>7</v>
      </c>
      <c r="C6" s="111"/>
      <c r="D6" s="111"/>
      <c r="E6" s="130" t="s">
        <v>8</v>
      </c>
      <c r="F6" s="133" t="s">
        <v>9</v>
      </c>
      <c r="G6" s="133" t="s">
        <v>10</v>
      </c>
      <c r="H6" s="110" t="s">
        <v>307</v>
      </c>
    </row>
    <row r="7" spans="1:8" ht="22.5" customHeight="1">
      <c r="A7" s="133"/>
      <c r="B7" s="133" t="s">
        <v>233</v>
      </c>
      <c r="C7" s="111"/>
      <c r="D7" s="111"/>
      <c r="E7" s="130" t="s">
        <v>11</v>
      </c>
      <c r="F7" s="133" t="s">
        <v>12</v>
      </c>
      <c r="G7" s="133" t="s">
        <v>10</v>
      </c>
      <c r="H7" s="110" t="s">
        <v>308</v>
      </c>
    </row>
    <row r="8" spans="1:8" ht="22.5" customHeight="1">
      <c r="A8" s="133"/>
      <c r="B8" s="133" t="s">
        <v>234</v>
      </c>
      <c r="C8" s="111"/>
      <c r="D8" s="111"/>
      <c r="E8" s="130" t="s">
        <v>13</v>
      </c>
      <c r="F8" s="133" t="s">
        <v>14</v>
      </c>
      <c r="G8" s="133" t="s">
        <v>10</v>
      </c>
      <c r="H8" s="110" t="s">
        <v>308</v>
      </c>
    </row>
    <row r="9" spans="1:8" ht="22.5" customHeight="1">
      <c r="A9" s="133"/>
      <c r="B9" s="133" t="s">
        <v>235</v>
      </c>
      <c r="C9" s="111"/>
      <c r="D9" s="111"/>
      <c r="E9" s="130" t="s">
        <v>15</v>
      </c>
      <c r="F9" s="133" t="s">
        <v>16</v>
      </c>
      <c r="G9" s="133" t="s">
        <v>10</v>
      </c>
      <c r="H9" s="110" t="s">
        <v>300</v>
      </c>
    </row>
    <row r="10" spans="1:8" ht="22.5" customHeight="1">
      <c r="A10" s="133"/>
      <c r="B10" s="133" t="s">
        <v>236</v>
      </c>
      <c r="C10" s="111"/>
      <c r="D10" s="111"/>
      <c r="E10" s="130" t="s">
        <v>17</v>
      </c>
      <c r="F10" s="133" t="s">
        <v>18</v>
      </c>
      <c r="G10" s="133" t="s">
        <v>19</v>
      </c>
      <c r="H10" s="110" t="s">
        <v>309</v>
      </c>
    </row>
    <row r="11" spans="1:8" ht="22.5" customHeight="1">
      <c r="A11" s="133"/>
      <c r="B11" s="133" t="s">
        <v>237</v>
      </c>
      <c r="C11" s="111"/>
      <c r="D11" s="111"/>
      <c r="E11" s="130" t="s">
        <v>221</v>
      </c>
      <c r="F11" s="133" t="s">
        <v>20</v>
      </c>
      <c r="G11" s="133" t="s">
        <v>21</v>
      </c>
      <c r="H11" s="110" t="s">
        <v>310</v>
      </c>
    </row>
    <row r="12" spans="1:8" ht="22.5" customHeight="1">
      <c r="A12" s="133"/>
      <c r="B12" s="133" t="s">
        <v>238</v>
      </c>
      <c r="C12" s="111"/>
      <c r="D12" s="111"/>
      <c r="E12" s="130" t="s">
        <v>22</v>
      </c>
      <c r="F12" s="133" t="s">
        <v>23</v>
      </c>
      <c r="G12" s="133" t="s">
        <v>19</v>
      </c>
      <c r="H12" s="110" t="s">
        <v>311</v>
      </c>
    </row>
    <row r="13" spans="1:8" ht="22.5" customHeight="1">
      <c r="A13" s="133"/>
      <c r="B13" s="133" t="s">
        <v>239</v>
      </c>
      <c r="C13" s="111"/>
      <c r="D13" s="111"/>
      <c r="E13" s="130" t="s">
        <v>24</v>
      </c>
      <c r="F13" s="133" t="s">
        <v>25</v>
      </c>
      <c r="G13" s="133" t="s">
        <v>21</v>
      </c>
      <c r="H13" s="110" t="s">
        <v>301</v>
      </c>
    </row>
    <row r="14" spans="1:8" ht="22.5" customHeight="1">
      <c r="A14" s="133"/>
      <c r="B14" s="133" t="s">
        <v>240</v>
      </c>
      <c r="C14" s="111"/>
      <c r="D14" s="111"/>
      <c r="E14" s="130" t="s">
        <v>26</v>
      </c>
      <c r="F14" s="133" t="s">
        <v>27</v>
      </c>
      <c r="G14" s="133" t="s">
        <v>28</v>
      </c>
      <c r="H14" s="110" t="s">
        <v>312</v>
      </c>
    </row>
    <row r="15" spans="1:8" ht="22.5" customHeight="1">
      <c r="A15" s="133"/>
      <c r="B15" s="133" t="s">
        <v>241</v>
      </c>
      <c r="C15" s="111"/>
      <c r="D15" s="111"/>
      <c r="E15" s="130" t="s">
        <v>29</v>
      </c>
      <c r="F15" s="133" t="s">
        <v>30</v>
      </c>
      <c r="G15" s="133" t="s">
        <v>28</v>
      </c>
      <c r="H15" s="110" t="s">
        <v>310</v>
      </c>
    </row>
    <row r="16" spans="1:8" ht="22.5" customHeight="1">
      <c r="A16" s="133"/>
      <c r="B16" s="133" t="s">
        <v>242</v>
      </c>
      <c r="C16" s="111"/>
      <c r="D16" s="111"/>
      <c r="E16" s="159" t="s">
        <v>31</v>
      </c>
      <c r="F16" s="133" t="s">
        <v>32</v>
      </c>
      <c r="G16" s="133" t="s">
        <v>28</v>
      </c>
      <c r="H16" s="110" t="s">
        <v>302</v>
      </c>
    </row>
    <row r="17" spans="1:8" ht="22.5" customHeight="1">
      <c r="A17" s="133"/>
      <c r="B17" s="133" t="s">
        <v>243</v>
      </c>
      <c r="C17" s="111"/>
      <c r="D17" s="111"/>
      <c r="E17" s="130" t="s">
        <v>33</v>
      </c>
      <c r="F17" s="133" t="s">
        <v>34</v>
      </c>
      <c r="G17" s="133" t="s">
        <v>35</v>
      </c>
      <c r="H17" s="110" t="s">
        <v>313</v>
      </c>
    </row>
    <row r="18" spans="1:8" ht="22.5" customHeight="1">
      <c r="A18" s="133"/>
      <c r="B18" s="133" t="s">
        <v>36</v>
      </c>
      <c r="C18" s="111"/>
      <c r="D18" s="111"/>
      <c r="E18" s="130" t="s">
        <v>37</v>
      </c>
      <c r="F18" s="133" t="s">
        <v>244</v>
      </c>
      <c r="G18" s="133" t="s">
        <v>38</v>
      </c>
      <c r="H18" s="110" t="s">
        <v>303</v>
      </c>
    </row>
    <row r="19" spans="1:8" ht="22.5" customHeight="1">
      <c r="A19" s="133"/>
      <c r="B19" s="133" t="s">
        <v>245</v>
      </c>
      <c r="C19" s="111"/>
      <c r="D19" s="111"/>
      <c r="E19" s="130" t="s">
        <v>39</v>
      </c>
      <c r="F19" s="133" t="s">
        <v>246</v>
      </c>
      <c r="G19" s="158" t="s">
        <v>40</v>
      </c>
      <c r="H19" s="110" t="s">
        <v>314</v>
      </c>
    </row>
    <row r="20" spans="1:8" ht="22.5" customHeight="1">
      <c r="A20" s="133"/>
      <c r="B20" s="133" t="s">
        <v>247</v>
      </c>
      <c r="C20" s="111"/>
      <c r="D20" s="111"/>
      <c r="E20" s="130" t="s">
        <v>41</v>
      </c>
      <c r="F20" s="133" t="s">
        <v>248</v>
      </c>
      <c r="G20" s="158" t="s">
        <v>10</v>
      </c>
      <c r="H20" s="110" t="s">
        <v>249</v>
      </c>
    </row>
    <row r="21" spans="1:8" ht="22.5" customHeight="1" thickBot="1">
      <c r="A21" s="112"/>
      <c r="B21" s="148" t="s">
        <v>268</v>
      </c>
      <c r="C21" s="149"/>
      <c r="D21" s="149"/>
      <c r="E21" s="150" t="s">
        <v>232</v>
      </c>
      <c r="F21" s="148" t="s">
        <v>269</v>
      </c>
      <c r="G21" s="151" t="s">
        <v>315</v>
      </c>
      <c r="H21" s="152" t="s">
        <v>316</v>
      </c>
    </row>
    <row r="22" spans="1:8" ht="15" customHeight="1">
      <c r="A22" s="276" t="s">
        <v>219</v>
      </c>
      <c r="B22" s="276"/>
      <c r="C22" s="276"/>
      <c r="G22" s="181" t="s">
        <v>304</v>
      </c>
    </row>
    <row r="23" spans="1:8" ht="15" customHeight="1">
      <c r="A23" s="277" t="s">
        <v>305</v>
      </c>
      <c r="B23" s="277"/>
      <c r="C23" s="277"/>
      <c r="D23" s="277"/>
      <c r="E23" s="277"/>
      <c r="F23" s="278"/>
      <c r="G23" s="278"/>
      <c r="H23" s="278"/>
    </row>
  </sheetData>
  <mergeCells count="4">
    <mergeCell ref="A1:H2"/>
    <mergeCell ref="G3:H3"/>
    <mergeCell ref="A22:C22"/>
    <mergeCell ref="A23:H23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H5:H2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6"/>
  <sheetViews>
    <sheetView showGridLines="0" workbookViewId="0">
      <selection sqref="A1:M2"/>
    </sheetView>
  </sheetViews>
  <sheetFormatPr defaultRowHeight="13.5"/>
  <cols>
    <col min="1" max="1" width="11.25" style="105" customWidth="1"/>
    <col min="2" max="2" width="0.625" style="105" customWidth="1"/>
    <col min="3" max="5" width="7.25" style="105" customWidth="1"/>
    <col min="6" max="6" width="1" style="105" customWidth="1"/>
    <col min="7" max="9" width="7.625" style="105" customWidth="1"/>
    <col min="10" max="10" width="1" style="105" customWidth="1"/>
    <col min="11" max="13" width="7" style="105" customWidth="1"/>
    <col min="14" max="14" width="1" style="105" customWidth="1"/>
    <col min="15" max="256" width="9" style="105"/>
    <col min="257" max="257" width="11.25" style="105" customWidth="1"/>
    <col min="258" max="258" width="0.625" style="105" customWidth="1"/>
    <col min="259" max="259" width="4.625" style="105" customWidth="1"/>
    <col min="260" max="260" width="6.625" style="105" customWidth="1"/>
    <col min="261" max="261" width="6.625" style="105" bestFit="1" customWidth="1"/>
    <col min="262" max="262" width="1" style="105" customWidth="1"/>
    <col min="263" max="263" width="4.625" style="105" customWidth="1"/>
    <col min="264" max="265" width="6.625" style="105" customWidth="1"/>
    <col min="266" max="266" width="1" style="105" customWidth="1"/>
    <col min="267" max="267" width="4.625" style="105" customWidth="1"/>
    <col min="268" max="269" width="6.625" style="105" customWidth="1"/>
    <col min="270" max="270" width="1" style="105" customWidth="1"/>
    <col min="271" max="512" width="9" style="105"/>
    <col min="513" max="513" width="11.25" style="105" customWidth="1"/>
    <col min="514" max="514" width="0.625" style="105" customWidth="1"/>
    <col min="515" max="515" width="4.625" style="105" customWidth="1"/>
    <col min="516" max="516" width="6.625" style="105" customWidth="1"/>
    <col min="517" max="517" width="6.625" style="105" bestFit="1" customWidth="1"/>
    <col min="518" max="518" width="1" style="105" customWidth="1"/>
    <col min="519" max="519" width="4.625" style="105" customWidth="1"/>
    <col min="520" max="521" width="6.625" style="105" customWidth="1"/>
    <col min="522" max="522" width="1" style="105" customWidth="1"/>
    <col min="523" max="523" width="4.625" style="105" customWidth="1"/>
    <col min="524" max="525" width="6.625" style="105" customWidth="1"/>
    <col min="526" max="526" width="1" style="105" customWidth="1"/>
    <col min="527" max="768" width="9" style="105"/>
    <col min="769" max="769" width="11.25" style="105" customWidth="1"/>
    <col min="770" max="770" width="0.625" style="105" customWidth="1"/>
    <col min="771" max="771" width="4.625" style="105" customWidth="1"/>
    <col min="772" max="772" width="6.625" style="105" customWidth="1"/>
    <col min="773" max="773" width="6.625" style="105" bestFit="1" customWidth="1"/>
    <col min="774" max="774" width="1" style="105" customWidth="1"/>
    <col min="775" max="775" width="4.625" style="105" customWidth="1"/>
    <col min="776" max="777" width="6.625" style="105" customWidth="1"/>
    <col min="778" max="778" width="1" style="105" customWidth="1"/>
    <col min="779" max="779" width="4.625" style="105" customWidth="1"/>
    <col min="780" max="781" width="6.625" style="105" customWidth="1"/>
    <col min="782" max="782" width="1" style="105" customWidth="1"/>
    <col min="783" max="1024" width="9" style="105"/>
    <col min="1025" max="1025" width="11.25" style="105" customWidth="1"/>
    <col min="1026" max="1026" width="0.625" style="105" customWidth="1"/>
    <col min="1027" max="1027" width="4.625" style="105" customWidth="1"/>
    <col min="1028" max="1028" width="6.625" style="105" customWidth="1"/>
    <col min="1029" max="1029" width="6.625" style="105" bestFit="1" customWidth="1"/>
    <col min="1030" max="1030" width="1" style="105" customWidth="1"/>
    <col min="1031" max="1031" width="4.625" style="105" customWidth="1"/>
    <col min="1032" max="1033" width="6.625" style="105" customWidth="1"/>
    <col min="1034" max="1034" width="1" style="105" customWidth="1"/>
    <col min="1035" max="1035" width="4.625" style="105" customWidth="1"/>
    <col min="1036" max="1037" width="6.625" style="105" customWidth="1"/>
    <col min="1038" max="1038" width="1" style="105" customWidth="1"/>
    <col min="1039" max="1280" width="9" style="105"/>
    <col min="1281" max="1281" width="11.25" style="105" customWidth="1"/>
    <col min="1282" max="1282" width="0.625" style="105" customWidth="1"/>
    <col min="1283" max="1283" width="4.625" style="105" customWidth="1"/>
    <col min="1284" max="1284" width="6.625" style="105" customWidth="1"/>
    <col min="1285" max="1285" width="6.625" style="105" bestFit="1" customWidth="1"/>
    <col min="1286" max="1286" width="1" style="105" customWidth="1"/>
    <col min="1287" max="1287" width="4.625" style="105" customWidth="1"/>
    <col min="1288" max="1289" width="6.625" style="105" customWidth="1"/>
    <col min="1290" max="1290" width="1" style="105" customWidth="1"/>
    <col min="1291" max="1291" width="4.625" style="105" customWidth="1"/>
    <col min="1292" max="1293" width="6.625" style="105" customWidth="1"/>
    <col min="1294" max="1294" width="1" style="105" customWidth="1"/>
    <col min="1295" max="1536" width="9" style="105"/>
    <col min="1537" max="1537" width="11.25" style="105" customWidth="1"/>
    <col min="1538" max="1538" width="0.625" style="105" customWidth="1"/>
    <col min="1539" max="1539" width="4.625" style="105" customWidth="1"/>
    <col min="1540" max="1540" width="6.625" style="105" customWidth="1"/>
    <col min="1541" max="1541" width="6.625" style="105" bestFit="1" customWidth="1"/>
    <col min="1542" max="1542" width="1" style="105" customWidth="1"/>
    <col min="1543" max="1543" width="4.625" style="105" customWidth="1"/>
    <col min="1544" max="1545" width="6.625" style="105" customWidth="1"/>
    <col min="1546" max="1546" width="1" style="105" customWidth="1"/>
    <col min="1547" max="1547" width="4.625" style="105" customWidth="1"/>
    <col min="1548" max="1549" width="6.625" style="105" customWidth="1"/>
    <col min="1550" max="1550" width="1" style="105" customWidth="1"/>
    <col min="1551" max="1792" width="9" style="105"/>
    <col min="1793" max="1793" width="11.25" style="105" customWidth="1"/>
    <col min="1794" max="1794" width="0.625" style="105" customWidth="1"/>
    <col min="1795" max="1795" width="4.625" style="105" customWidth="1"/>
    <col min="1796" max="1796" width="6.625" style="105" customWidth="1"/>
    <col min="1797" max="1797" width="6.625" style="105" bestFit="1" customWidth="1"/>
    <col min="1798" max="1798" width="1" style="105" customWidth="1"/>
    <col min="1799" max="1799" width="4.625" style="105" customWidth="1"/>
    <col min="1800" max="1801" width="6.625" style="105" customWidth="1"/>
    <col min="1802" max="1802" width="1" style="105" customWidth="1"/>
    <col min="1803" max="1803" width="4.625" style="105" customWidth="1"/>
    <col min="1804" max="1805" width="6.625" style="105" customWidth="1"/>
    <col min="1806" max="1806" width="1" style="105" customWidth="1"/>
    <col min="1807" max="2048" width="9" style="105"/>
    <col min="2049" max="2049" width="11.25" style="105" customWidth="1"/>
    <col min="2050" max="2050" width="0.625" style="105" customWidth="1"/>
    <col min="2051" max="2051" width="4.625" style="105" customWidth="1"/>
    <col min="2052" max="2052" width="6.625" style="105" customWidth="1"/>
    <col min="2053" max="2053" width="6.625" style="105" bestFit="1" customWidth="1"/>
    <col min="2054" max="2054" width="1" style="105" customWidth="1"/>
    <col min="2055" max="2055" width="4.625" style="105" customWidth="1"/>
    <col min="2056" max="2057" width="6.625" style="105" customWidth="1"/>
    <col min="2058" max="2058" width="1" style="105" customWidth="1"/>
    <col min="2059" max="2059" width="4.625" style="105" customWidth="1"/>
    <col min="2060" max="2061" width="6.625" style="105" customWidth="1"/>
    <col min="2062" max="2062" width="1" style="105" customWidth="1"/>
    <col min="2063" max="2304" width="9" style="105"/>
    <col min="2305" max="2305" width="11.25" style="105" customWidth="1"/>
    <col min="2306" max="2306" width="0.625" style="105" customWidth="1"/>
    <col min="2307" max="2307" width="4.625" style="105" customWidth="1"/>
    <col min="2308" max="2308" width="6.625" style="105" customWidth="1"/>
    <col min="2309" max="2309" width="6.625" style="105" bestFit="1" customWidth="1"/>
    <col min="2310" max="2310" width="1" style="105" customWidth="1"/>
    <col min="2311" max="2311" width="4.625" style="105" customWidth="1"/>
    <col min="2312" max="2313" width="6.625" style="105" customWidth="1"/>
    <col min="2314" max="2314" width="1" style="105" customWidth="1"/>
    <col min="2315" max="2315" width="4.625" style="105" customWidth="1"/>
    <col min="2316" max="2317" width="6.625" style="105" customWidth="1"/>
    <col min="2318" max="2318" width="1" style="105" customWidth="1"/>
    <col min="2319" max="2560" width="9" style="105"/>
    <col min="2561" max="2561" width="11.25" style="105" customWidth="1"/>
    <col min="2562" max="2562" width="0.625" style="105" customWidth="1"/>
    <col min="2563" max="2563" width="4.625" style="105" customWidth="1"/>
    <col min="2564" max="2564" width="6.625" style="105" customWidth="1"/>
    <col min="2565" max="2565" width="6.625" style="105" bestFit="1" customWidth="1"/>
    <col min="2566" max="2566" width="1" style="105" customWidth="1"/>
    <col min="2567" max="2567" width="4.625" style="105" customWidth="1"/>
    <col min="2568" max="2569" width="6.625" style="105" customWidth="1"/>
    <col min="2570" max="2570" width="1" style="105" customWidth="1"/>
    <col min="2571" max="2571" width="4.625" style="105" customWidth="1"/>
    <col min="2572" max="2573" width="6.625" style="105" customWidth="1"/>
    <col min="2574" max="2574" width="1" style="105" customWidth="1"/>
    <col min="2575" max="2816" width="9" style="105"/>
    <col min="2817" max="2817" width="11.25" style="105" customWidth="1"/>
    <col min="2818" max="2818" width="0.625" style="105" customWidth="1"/>
    <col min="2819" max="2819" width="4.625" style="105" customWidth="1"/>
    <col min="2820" max="2820" width="6.625" style="105" customWidth="1"/>
    <col min="2821" max="2821" width="6.625" style="105" bestFit="1" customWidth="1"/>
    <col min="2822" max="2822" width="1" style="105" customWidth="1"/>
    <col min="2823" max="2823" width="4.625" style="105" customWidth="1"/>
    <col min="2824" max="2825" width="6.625" style="105" customWidth="1"/>
    <col min="2826" max="2826" width="1" style="105" customWidth="1"/>
    <col min="2827" max="2827" width="4.625" style="105" customWidth="1"/>
    <col min="2828" max="2829" width="6.625" style="105" customWidth="1"/>
    <col min="2830" max="2830" width="1" style="105" customWidth="1"/>
    <col min="2831" max="3072" width="9" style="105"/>
    <col min="3073" max="3073" width="11.25" style="105" customWidth="1"/>
    <col min="3074" max="3074" width="0.625" style="105" customWidth="1"/>
    <col min="3075" max="3075" width="4.625" style="105" customWidth="1"/>
    <col min="3076" max="3076" width="6.625" style="105" customWidth="1"/>
    <col min="3077" max="3077" width="6.625" style="105" bestFit="1" customWidth="1"/>
    <col min="3078" max="3078" width="1" style="105" customWidth="1"/>
    <col min="3079" max="3079" width="4.625" style="105" customWidth="1"/>
    <col min="3080" max="3081" width="6.625" style="105" customWidth="1"/>
    <col min="3082" max="3082" width="1" style="105" customWidth="1"/>
    <col min="3083" max="3083" width="4.625" style="105" customWidth="1"/>
    <col min="3084" max="3085" width="6.625" style="105" customWidth="1"/>
    <col min="3086" max="3086" width="1" style="105" customWidth="1"/>
    <col min="3087" max="3328" width="9" style="105"/>
    <col min="3329" max="3329" width="11.25" style="105" customWidth="1"/>
    <col min="3330" max="3330" width="0.625" style="105" customWidth="1"/>
    <col min="3331" max="3331" width="4.625" style="105" customWidth="1"/>
    <col min="3332" max="3332" width="6.625" style="105" customWidth="1"/>
    <col min="3333" max="3333" width="6.625" style="105" bestFit="1" customWidth="1"/>
    <col min="3334" max="3334" width="1" style="105" customWidth="1"/>
    <col min="3335" max="3335" width="4.625" style="105" customWidth="1"/>
    <col min="3336" max="3337" width="6.625" style="105" customWidth="1"/>
    <col min="3338" max="3338" width="1" style="105" customWidth="1"/>
    <col min="3339" max="3339" width="4.625" style="105" customWidth="1"/>
    <col min="3340" max="3341" width="6.625" style="105" customWidth="1"/>
    <col min="3342" max="3342" width="1" style="105" customWidth="1"/>
    <col min="3343" max="3584" width="9" style="105"/>
    <col min="3585" max="3585" width="11.25" style="105" customWidth="1"/>
    <col min="3586" max="3586" width="0.625" style="105" customWidth="1"/>
    <col min="3587" max="3587" width="4.625" style="105" customWidth="1"/>
    <col min="3588" max="3588" width="6.625" style="105" customWidth="1"/>
    <col min="3589" max="3589" width="6.625" style="105" bestFit="1" customWidth="1"/>
    <col min="3590" max="3590" width="1" style="105" customWidth="1"/>
    <col min="3591" max="3591" width="4.625" style="105" customWidth="1"/>
    <col min="3592" max="3593" width="6.625" style="105" customWidth="1"/>
    <col min="3594" max="3594" width="1" style="105" customWidth="1"/>
    <col min="3595" max="3595" width="4.625" style="105" customWidth="1"/>
    <col min="3596" max="3597" width="6.625" style="105" customWidth="1"/>
    <col min="3598" max="3598" width="1" style="105" customWidth="1"/>
    <col min="3599" max="3840" width="9" style="105"/>
    <col min="3841" max="3841" width="11.25" style="105" customWidth="1"/>
    <col min="3842" max="3842" width="0.625" style="105" customWidth="1"/>
    <col min="3843" max="3843" width="4.625" style="105" customWidth="1"/>
    <col min="3844" max="3844" width="6.625" style="105" customWidth="1"/>
    <col min="3845" max="3845" width="6.625" style="105" bestFit="1" customWidth="1"/>
    <col min="3846" max="3846" width="1" style="105" customWidth="1"/>
    <col min="3847" max="3847" width="4.625" style="105" customWidth="1"/>
    <col min="3848" max="3849" width="6.625" style="105" customWidth="1"/>
    <col min="3850" max="3850" width="1" style="105" customWidth="1"/>
    <col min="3851" max="3851" width="4.625" style="105" customWidth="1"/>
    <col min="3852" max="3853" width="6.625" style="105" customWidth="1"/>
    <col min="3854" max="3854" width="1" style="105" customWidth="1"/>
    <col min="3855" max="4096" width="9" style="105"/>
    <col min="4097" max="4097" width="11.25" style="105" customWidth="1"/>
    <col min="4098" max="4098" width="0.625" style="105" customWidth="1"/>
    <col min="4099" max="4099" width="4.625" style="105" customWidth="1"/>
    <col min="4100" max="4100" width="6.625" style="105" customWidth="1"/>
    <col min="4101" max="4101" width="6.625" style="105" bestFit="1" customWidth="1"/>
    <col min="4102" max="4102" width="1" style="105" customWidth="1"/>
    <col min="4103" max="4103" width="4.625" style="105" customWidth="1"/>
    <col min="4104" max="4105" width="6.625" style="105" customWidth="1"/>
    <col min="4106" max="4106" width="1" style="105" customWidth="1"/>
    <col min="4107" max="4107" width="4.625" style="105" customWidth="1"/>
    <col min="4108" max="4109" width="6.625" style="105" customWidth="1"/>
    <col min="4110" max="4110" width="1" style="105" customWidth="1"/>
    <col min="4111" max="4352" width="9" style="105"/>
    <col min="4353" max="4353" width="11.25" style="105" customWidth="1"/>
    <col min="4354" max="4354" width="0.625" style="105" customWidth="1"/>
    <col min="4355" max="4355" width="4.625" style="105" customWidth="1"/>
    <col min="4356" max="4356" width="6.625" style="105" customWidth="1"/>
    <col min="4357" max="4357" width="6.625" style="105" bestFit="1" customWidth="1"/>
    <col min="4358" max="4358" width="1" style="105" customWidth="1"/>
    <col min="4359" max="4359" width="4.625" style="105" customWidth="1"/>
    <col min="4360" max="4361" width="6.625" style="105" customWidth="1"/>
    <col min="4362" max="4362" width="1" style="105" customWidth="1"/>
    <col min="4363" max="4363" width="4.625" style="105" customWidth="1"/>
    <col min="4364" max="4365" width="6.625" style="105" customWidth="1"/>
    <col min="4366" max="4366" width="1" style="105" customWidth="1"/>
    <col min="4367" max="4608" width="9" style="105"/>
    <col min="4609" max="4609" width="11.25" style="105" customWidth="1"/>
    <col min="4610" max="4610" width="0.625" style="105" customWidth="1"/>
    <col min="4611" max="4611" width="4.625" style="105" customWidth="1"/>
    <col min="4612" max="4612" width="6.625" style="105" customWidth="1"/>
    <col min="4613" max="4613" width="6.625" style="105" bestFit="1" customWidth="1"/>
    <col min="4614" max="4614" width="1" style="105" customWidth="1"/>
    <col min="4615" max="4615" width="4.625" style="105" customWidth="1"/>
    <col min="4616" max="4617" width="6.625" style="105" customWidth="1"/>
    <col min="4618" max="4618" width="1" style="105" customWidth="1"/>
    <col min="4619" max="4619" width="4.625" style="105" customWidth="1"/>
    <col min="4620" max="4621" width="6.625" style="105" customWidth="1"/>
    <col min="4622" max="4622" width="1" style="105" customWidth="1"/>
    <col min="4623" max="4864" width="9" style="105"/>
    <col min="4865" max="4865" width="11.25" style="105" customWidth="1"/>
    <col min="4866" max="4866" width="0.625" style="105" customWidth="1"/>
    <col min="4867" max="4867" width="4.625" style="105" customWidth="1"/>
    <col min="4868" max="4868" width="6.625" style="105" customWidth="1"/>
    <col min="4869" max="4869" width="6.625" style="105" bestFit="1" customWidth="1"/>
    <col min="4870" max="4870" width="1" style="105" customWidth="1"/>
    <col min="4871" max="4871" width="4.625" style="105" customWidth="1"/>
    <col min="4872" max="4873" width="6.625" style="105" customWidth="1"/>
    <col min="4874" max="4874" width="1" style="105" customWidth="1"/>
    <col min="4875" max="4875" width="4.625" style="105" customWidth="1"/>
    <col min="4876" max="4877" width="6.625" style="105" customWidth="1"/>
    <col min="4878" max="4878" width="1" style="105" customWidth="1"/>
    <col min="4879" max="5120" width="9" style="105"/>
    <col min="5121" max="5121" width="11.25" style="105" customWidth="1"/>
    <col min="5122" max="5122" width="0.625" style="105" customWidth="1"/>
    <col min="5123" max="5123" width="4.625" style="105" customWidth="1"/>
    <col min="5124" max="5124" width="6.625" style="105" customWidth="1"/>
    <col min="5125" max="5125" width="6.625" style="105" bestFit="1" customWidth="1"/>
    <col min="5126" max="5126" width="1" style="105" customWidth="1"/>
    <col min="5127" max="5127" width="4.625" style="105" customWidth="1"/>
    <col min="5128" max="5129" width="6.625" style="105" customWidth="1"/>
    <col min="5130" max="5130" width="1" style="105" customWidth="1"/>
    <col min="5131" max="5131" width="4.625" style="105" customWidth="1"/>
    <col min="5132" max="5133" width="6.625" style="105" customWidth="1"/>
    <col min="5134" max="5134" width="1" style="105" customWidth="1"/>
    <col min="5135" max="5376" width="9" style="105"/>
    <col min="5377" max="5377" width="11.25" style="105" customWidth="1"/>
    <col min="5378" max="5378" width="0.625" style="105" customWidth="1"/>
    <col min="5379" max="5379" width="4.625" style="105" customWidth="1"/>
    <col min="5380" max="5380" width="6.625" style="105" customWidth="1"/>
    <col min="5381" max="5381" width="6.625" style="105" bestFit="1" customWidth="1"/>
    <col min="5382" max="5382" width="1" style="105" customWidth="1"/>
    <col min="5383" max="5383" width="4.625" style="105" customWidth="1"/>
    <col min="5384" max="5385" width="6.625" style="105" customWidth="1"/>
    <col min="5386" max="5386" width="1" style="105" customWidth="1"/>
    <col min="5387" max="5387" width="4.625" style="105" customWidth="1"/>
    <col min="5388" max="5389" width="6.625" style="105" customWidth="1"/>
    <col min="5390" max="5390" width="1" style="105" customWidth="1"/>
    <col min="5391" max="5632" width="9" style="105"/>
    <col min="5633" max="5633" width="11.25" style="105" customWidth="1"/>
    <col min="5634" max="5634" width="0.625" style="105" customWidth="1"/>
    <col min="5635" max="5635" width="4.625" style="105" customWidth="1"/>
    <col min="5636" max="5636" width="6.625" style="105" customWidth="1"/>
    <col min="5637" max="5637" width="6.625" style="105" bestFit="1" customWidth="1"/>
    <col min="5638" max="5638" width="1" style="105" customWidth="1"/>
    <col min="5639" max="5639" width="4.625" style="105" customWidth="1"/>
    <col min="5640" max="5641" width="6.625" style="105" customWidth="1"/>
    <col min="5642" max="5642" width="1" style="105" customWidth="1"/>
    <col min="5643" max="5643" width="4.625" style="105" customWidth="1"/>
    <col min="5644" max="5645" width="6.625" style="105" customWidth="1"/>
    <col min="5646" max="5646" width="1" style="105" customWidth="1"/>
    <col min="5647" max="5888" width="9" style="105"/>
    <col min="5889" max="5889" width="11.25" style="105" customWidth="1"/>
    <col min="5890" max="5890" width="0.625" style="105" customWidth="1"/>
    <col min="5891" max="5891" width="4.625" style="105" customWidth="1"/>
    <col min="5892" max="5892" width="6.625" style="105" customWidth="1"/>
    <col min="5893" max="5893" width="6.625" style="105" bestFit="1" customWidth="1"/>
    <col min="5894" max="5894" width="1" style="105" customWidth="1"/>
    <col min="5895" max="5895" width="4.625" style="105" customWidth="1"/>
    <col min="5896" max="5897" width="6.625" style="105" customWidth="1"/>
    <col min="5898" max="5898" width="1" style="105" customWidth="1"/>
    <col min="5899" max="5899" width="4.625" style="105" customWidth="1"/>
    <col min="5900" max="5901" width="6.625" style="105" customWidth="1"/>
    <col min="5902" max="5902" width="1" style="105" customWidth="1"/>
    <col min="5903" max="6144" width="9" style="105"/>
    <col min="6145" max="6145" width="11.25" style="105" customWidth="1"/>
    <col min="6146" max="6146" width="0.625" style="105" customWidth="1"/>
    <col min="6147" max="6147" width="4.625" style="105" customWidth="1"/>
    <col min="6148" max="6148" width="6.625" style="105" customWidth="1"/>
    <col min="6149" max="6149" width="6.625" style="105" bestFit="1" customWidth="1"/>
    <col min="6150" max="6150" width="1" style="105" customWidth="1"/>
    <col min="6151" max="6151" width="4.625" style="105" customWidth="1"/>
    <col min="6152" max="6153" width="6.625" style="105" customWidth="1"/>
    <col min="6154" max="6154" width="1" style="105" customWidth="1"/>
    <col min="6155" max="6155" width="4.625" style="105" customWidth="1"/>
    <col min="6156" max="6157" width="6.625" style="105" customWidth="1"/>
    <col min="6158" max="6158" width="1" style="105" customWidth="1"/>
    <col min="6159" max="6400" width="9" style="105"/>
    <col min="6401" max="6401" width="11.25" style="105" customWidth="1"/>
    <col min="6402" max="6402" width="0.625" style="105" customWidth="1"/>
    <col min="6403" max="6403" width="4.625" style="105" customWidth="1"/>
    <col min="6404" max="6404" width="6.625" style="105" customWidth="1"/>
    <col min="6405" max="6405" width="6.625" style="105" bestFit="1" customWidth="1"/>
    <col min="6406" max="6406" width="1" style="105" customWidth="1"/>
    <col min="6407" max="6407" width="4.625" style="105" customWidth="1"/>
    <col min="6408" max="6409" width="6.625" style="105" customWidth="1"/>
    <col min="6410" max="6410" width="1" style="105" customWidth="1"/>
    <col min="6411" max="6411" width="4.625" style="105" customWidth="1"/>
    <col min="6412" max="6413" width="6.625" style="105" customWidth="1"/>
    <col min="6414" max="6414" width="1" style="105" customWidth="1"/>
    <col min="6415" max="6656" width="9" style="105"/>
    <col min="6657" max="6657" width="11.25" style="105" customWidth="1"/>
    <col min="6658" max="6658" width="0.625" style="105" customWidth="1"/>
    <col min="6659" max="6659" width="4.625" style="105" customWidth="1"/>
    <col min="6660" max="6660" width="6.625" style="105" customWidth="1"/>
    <col min="6661" max="6661" width="6.625" style="105" bestFit="1" customWidth="1"/>
    <col min="6662" max="6662" width="1" style="105" customWidth="1"/>
    <col min="6663" max="6663" width="4.625" style="105" customWidth="1"/>
    <col min="6664" max="6665" width="6.625" style="105" customWidth="1"/>
    <col min="6666" max="6666" width="1" style="105" customWidth="1"/>
    <col min="6667" max="6667" width="4.625" style="105" customWidth="1"/>
    <col min="6668" max="6669" width="6.625" style="105" customWidth="1"/>
    <col min="6670" max="6670" width="1" style="105" customWidth="1"/>
    <col min="6671" max="6912" width="9" style="105"/>
    <col min="6913" max="6913" width="11.25" style="105" customWidth="1"/>
    <col min="6914" max="6914" width="0.625" style="105" customWidth="1"/>
    <col min="6915" max="6915" width="4.625" style="105" customWidth="1"/>
    <col min="6916" max="6916" width="6.625" style="105" customWidth="1"/>
    <col min="6917" max="6917" width="6.625" style="105" bestFit="1" customWidth="1"/>
    <col min="6918" max="6918" width="1" style="105" customWidth="1"/>
    <col min="6919" max="6919" width="4.625" style="105" customWidth="1"/>
    <col min="6920" max="6921" width="6.625" style="105" customWidth="1"/>
    <col min="6922" max="6922" width="1" style="105" customWidth="1"/>
    <col min="6923" max="6923" width="4.625" style="105" customWidth="1"/>
    <col min="6924" max="6925" width="6.625" style="105" customWidth="1"/>
    <col min="6926" max="6926" width="1" style="105" customWidth="1"/>
    <col min="6927" max="7168" width="9" style="105"/>
    <col min="7169" max="7169" width="11.25" style="105" customWidth="1"/>
    <col min="7170" max="7170" width="0.625" style="105" customWidth="1"/>
    <col min="7171" max="7171" width="4.625" style="105" customWidth="1"/>
    <col min="7172" max="7172" width="6.625" style="105" customWidth="1"/>
    <col min="7173" max="7173" width="6.625" style="105" bestFit="1" customWidth="1"/>
    <col min="7174" max="7174" width="1" style="105" customWidth="1"/>
    <col min="7175" max="7175" width="4.625" style="105" customWidth="1"/>
    <col min="7176" max="7177" width="6.625" style="105" customWidth="1"/>
    <col min="7178" max="7178" width="1" style="105" customWidth="1"/>
    <col min="7179" max="7179" width="4.625" style="105" customWidth="1"/>
    <col min="7180" max="7181" width="6.625" style="105" customWidth="1"/>
    <col min="7182" max="7182" width="1" style="105" customWidth="1"/>
    <col min="7183" max="7424" width="9" style="105"/>
    <col min="7425" max="7425" width="11.25" style="105" customWidth="1"/>
    <col min="7426" max="7426" width="0.625" style="105" customWidth="1"/>
    <col min="7427" max="7427" width="4.625" style="105" customWidth="1"/>
    <col min="7428" max="7428" width="6.625" style="105" customWidth="1"/>
    <col min="7429" max="7429" width="6.625" style="105" bestFit="1" customWidth="1"/>
    <col min="7430" max="7430" width="1" style="105" customWidth="1"/>
    <col min="7431" max="7431" width="4.625" style="105" customWidth="1"/>
    <col min="7432" max="7433" width="6.625" style="105" customWidth="1"/>
    <col min="7434" max="7434" width="1" style="105" customWidth="1"/>
    <col min="7435" max="7435" width="4.625" style="105" customWidth="1"/>
    <col min="7436" max="7437" width="6.625" style="105" customWidth="1"/>
    <col min="7438" max="7438" width="1" style="105" customWidth="1"/>
    <col min="7439" max="7680" width="9" style="105"/>
    <col min="7681" max="7681" width="11.25" style="105" customWidth="1"/>
    <col min="7682" max="7682" width="0.625" style="105" customWidth="1"/>
    <col min="7683" max="7683" width="4.625" style="105" customWidth="1"/>
    <col min="7684" max="7684" width="6.625" style="105" customWidth="1"/>
    <col min="7685" max="7685" width="6.625" style="105" bestFit="1" customWidth="1"/>
    <col min="7686" max="7686" width="1" style="105" customWidth="1"/>
    <col min="7687" max="7687" width="4.625" style="105" customWidth="1"/>
    <col min="7688" max="7689" width="6.625" style="105" customWidth="1"/>
    <col min="7690" max="7690" width="1" style="105" customWidth="1"/>
    <col min="7691" max="7691" width="4.625" style="105" customWidth="1"/>
    <col min="7692" max="7693" width="6.625" style="105" customWidth="1"/>
    <col min="7694" max="7694" width="1" style="105" customWidth="1"/>
    <col min="7695" max="7936" width="9" style="105"/>
    <col min="7937" max="7937" width="11.25" style="105" customWidth="1"/>
    <col min="7938" max="7938" width="0.625" style="105" customWidth="1"/>
    <col min="7939" max="7939" width="4.625" style="105" customWidth="1"/>
    <col min="7940" max="7940" width="6.625" style="105" customWidth="1"/>
    <col min="7941" max="7941" width="6.625" style="105" bestFit="1" customWidth="1"/>
    <col min="7942" max="7942" width="1" style="105" customWidth="1"/>
    <col min="7943" max="7943" width="4.625" style="105" customWidth="1"/>
    <col min="7944" max="7945" width="6.625" style="105" customWidth="1"/>
    <col min="7946" max="7946" width="1" style="105" customWidth="1"/>
    <col min="7947" max="7947" width="4.625" style="105" customWidth="1"/>
    <col min="7948" max="7949" width="6.625" style="105" customWidth="1"/>
    <col min="7950" max="7950" width="1" style="105" customWidth="1"/>
    <col min="7951" max="8192" width="9" style="105"/>
    <col min="8193" max="8193" width="11.25" style="105" customWidth="1"/>
    <col min="8194" max="8194" width="0.625" style="105" customWidth="1"/>
    <col min="8195" max="8195" width="4.625" style="105" customWidth="1"/>
    <col min="8196" max="8196" width="6.625" style="105" customWidth="1"/>
    <col min="8197" max="8197" width="6.625" style="105" bestFit="1" customWidth="1"/>
    <col min="8198" max="8198" width="1" style="105" customWidth="1"/>
    <col min="8199" max="8199" width="4.625" style="105" customWidth="1"/>
    <col min="8200" max="8201" width="6.625" style="105" customWidth="1"/>
    <col min="8202" max="8202" width="1" style="105" customWidth="1"/>
    <col min="8203" max="8203" width="4.625" style="105" customWidth="1"/>
    <col min="8204" max="8205" width="6.625" style="105" customWidth="1"/>
    <col min="8206" max="8206" width="1" style="105" customWidth="1"/>
    <col min="8207" max="8448" width="9" style="105"/>
    <col min="8449" max="8449" width="11.25" style="105" customWidth="1"/>
    <col min="8450" max="8450" width="0.625" style="105" customWidth="1"/>
    <col min="8451" max="8451" width="4.625" style="105" customWidth="1"/>
    <col min="8452" max="8452" width="6.625" style="105" customWidth="1"/>
    <col min="8453" max="8453" width="6.625" style="105" bestFit="1" customWidth="1"/>
    <col min="8454" max="8454" width="1" style="105" customWidth="1"/>
    <col min="8455" max="8455" width="4.625" style="105" customWidth="1"/>
    <col min="8456" max="8457" width="6.625" style="105" customWidth="1"/>
    <col min="8458" max="8458" width="1" style="105" customWidth="1"/>
    <col min="8459" max="8459" width="4.625" style="105" customWidth="1"/>
    <col min="8460" max="8461" width="6.625" style="105" customWidth="1"/>
    <col min="8462" max="8462" width="1" style="105" customWidth="1"/>
    <col min="8463" max="8704" width="9" style="105"/>
    <col min="8705" max="8705" width="11.25" style="105" customWidth="1"/>
    <col min="8706" max="8706" width="0.625" style="105" customWidth="1"/>
    <col min="8707" max="8707" width="4.625" style="105" customWidth="1"/>
    <col min="8708" max="8708" width="6.625" style="105" customWidth="1"/>
    <col min="8709" max="8709" width="6.625" style="105" bestFit="1" customWidth="1"/>
    <col min="8710" max="8710" width="1" style="105" customWidth="1"/>
    <col min="8711" max="8711" width="4.625" style="105" customWidth="1"/>
    <col min="8712" max="8713" width="6.625" style="105" customWidth="1"/>
    <col min="8714" max="8714" width="1" style="105" customWidth="1"/>
    <col min="8715" max="8715" width="4.625" style="105" customWidth="1"/>
    <col min="8716" max="8717" width="6.625" style="105" customWidth="1"/>
    <col min="8718" max="8718" width="1" style="105" customWidth="1"/>
    <col min="8719" max="8960" width="9" style="105"/>
    <col min="8961" max="8961" width="11.25" style="105" customWidth="1"/>
    <col min="8962" max="8962" width="0.625" style="105" customWidth="1"/>
    <col min="8963" max="8963" width="4.625" style="105" customWidth="1"/>
    <col min="8964" max="8964" width="6.625" style="105" customWidth="1"/>
    <col min="8965" max="8965" width="6.625" style="105" bestFit="1" customWidth="1"/>
    <col min="8966" max="8966" width="1" style="105" customWidth="1"/>
    <col min="8967" max="8967" width="4.625" style="105" customWidth="1"/>
    <col min="8968" max="8969" width="6.625" style="105" customWidth="1"/>
    <col min="8970" max="8970" width="1" style="105" customWidth="1"/>
    <col min="8971" max="8971" width="4.625" style="105" customWidth="1"/>
    <col min="8972" max="8973" width="6.625" style="105" customWidth="1"/>
    <col min="8974" max="8974" width="1" style="105" customWidth="1"/>
    <col min="8975" max="9216" width="9" style="105"/>
    <col min="9217" max="9217" width="11.25" style="105" customWidth="1"/>
    <col min="9218" max="9218" width="0.625" style="105" customWidth="1"/>
    <col min="9219" max="9219" width="4.625" style="105" customWidth="1"/>
    <col min="9220" max="9220" width="6.625" style="105" customWidth="1"/>
    <col min="9221" max="9221" width="6.625" style="105" bestFit="1" customWidth="1"/>
    <col min="9222" max="9222" width="1" style="105" customWidth="1"/>
    <col min="9223" max="9223" width="4.625" style="105" customWidth="1"/>
    <col min="9224" max="9225" width="6.625" style="105" customWidth="1"/>
    <col min="9226" max="9226" width="1" style="105" customWidth="1"/>
    <col min="9227" max="9227" width="4.625" style="105" customWidth="1"/>
    <col min="9228" max="9229" width="6.625" style="105" customWidth="1"/>
    <col min="9230" max="9230" width="1" style="105" customWidth="1"/>
    <col min="9231" max="9472" width="9" style="105"/>
    <col min="9473" max="9473" width="11.25" style="105" customWidth="1"/>
    <col min="9474" max="9474" width="0.625" style="105" customWidth="1"/>
    <col min="9475" max="9475" width="4.625" style="105" customWidth="1"/>
    <col min="9476" max="9476" width="6.625" style="105" customWidth="1"/>
    <col min="9477" max="9477" width="6.625" style="105" bestFit="1" customWidth="1"/>
    <col min="9478" max="9478" width="1" style="105" customWidth="1"/>
    <col min="9479" max="9479" width="4.625" style="105" customWidth="1"/>
    <col min="9480" max="9481" width="6.625" style="105" customWidth="1"/>
    <col min="9482" max="9482" width="1" style="105" customWidth="1"/>
    <col min="9483" max="9483" width="4.625" style="105" customWidth="1"/>
    <col min="9484" max="9485" width="6.625" style="105" customWidth="1"/>
    <col min="9486" max="9486" width="1" style="105" customWidth="1"/>
    <col min="9487" max="9728" width="9" style="105"/>
    <col min="9729" max="9729" width="11.25" style="105" customWidth="1"/>
    <col min="9730" max="9730" width="0.625" style="105" customWidth="1"/>
    <col min="9731" max="9731" width="4.625" style="105" customWidth="1"/>
    <col min="9732" max="9732" width="6.625" style="105" customWidth="1"/>
    <col min="9733" max="9733" width="6.625" style="105" bestFit="1" customWidth="1"/>
    <col min="9734" max="9734" width="1" style="105" customWidth="1"/>
    <col min="9735" max="9735" width="4.625" style="105" customWidth="1"/>
    <col min="9736" max="9737" width="6.625" style="105" customWidth="1"/>
    <col min="9738" max="9738" width="1" style="105" customWidth="1"/>
    <col min="9739" max="9739" width="4.625" style="105" customWidth="1"/>
    <col min="9740" max="9741" width="6.625" style="105" customWidth="1"/>
    <col min="9742" max="9742" width="1" style="105" customWidth="1"/>
    <col min="9743" max="9984" width="9" style="105"/>
    <col min="9985" max="9985" width="11.25" style="105" customWidth="1"/>
    <col min="9986" max="9986" width="0.625" style="105" customWidth="1"/>
    <col min="9987" max="9987" width="4.625" style="105" customWidth="1"/>
    <col min="9988" max="9988" width="6.625" style="105" customWidth="1"/>
    <col min="9989" max="9989" width="6.625" style="105" bestFit="1" customWidth="1"/>
    <col min="9990" max="9990" width="1" style="105" customWidth="1"/>
    <col min="9991" max="9991" width="4.625" style="105" customWidth="1"/>
    <col min="9992" max="9993" width="6.625" style="105" customWidth="1"/>
    <col min="9994" max="9994" width="1" style="105" customWidth="1"/>
    <col min="9995" max="9995" width="4.625" style="105" customWidth="1"/>
    <col min="9996" max="9997" width="6.625" style="105" customWidth="1"/>
    <col min="9998" max="9998" width="1" style="105" customWidth="1"/>
    <col min="9999" max="10240" width="9" style="105"/>
    <col min="10241" max="10241" width="11.25" style="105" customWidth="1"/>
    <col min="10242" max="10242" width="0.625" style="105" customWidth="1"/>
    <col min="10243" max="10243" width="4.625" style="105" customWidth="1"/>
    <col min="10244" max="10244" width="6.625" style="105" customWidth="1"/>
    <col min="10245" max="10245" width="6.625" style="105" bestFit="1" customWidth="1"/>
    <col min="10246" max="10246" width="1" style="105" customWidth="1"/>
    <col min="10247" max="10247" width="4.625" style="105" customWidth="1"/>
    <col min="10248" max="10249" width="6.625" style="105" customWidth="1"/>
    <col min="10250" max="10250" width="1" style="105" customWidth="1"/>
    <col min="10251" max="10251" width="4.625" style="105" customWidth="1"/>
    <col min="10252" max="10253" width="6.625" style="105" customWidth="1"/>
    <col min="10254" max="10254" width="1" style="105" customWidth="1"/>
    <col min="10255" max="10496" width="9" style="105"/>
    <col min="10497" max="10497" width="11.25" style="105" customWidth="1"/>
    <col min="10498" max="10498" width="0.625" style="105" customWidth="1"/>
    <col min="10499" max="10499" width="4.625" style="105" customWidth="1"/>
    <col min="10500" max="10500" width="6.625" style="105" customWidth="1"/>
    <col min="10501" max="10501" width="6.625" style="105" bestFit="1" customWidth="1"/>
    <col min="10502" max="10502" width="1" style="105" customWidth="1"/>
    <col min="10503" max="10503" width="4.625" style="105" customWidth="1"/>
    <col min="10504" max="10505" width="6.625" style="105" customWidth="1"/>
    <col min="10506" max="10506" width="1" style="105" customWidth="1"/>
    <col min="10507" max="10507" width="4.625" style="105" customWidth="1"/>
    <col min="10508" max="10509" width="6.625" style="105" customWidth="1"/>
    <col min="10510" max="10510" width="1" style="105" customWidth="1"/>
    <col min="10511" max="10752" width="9" style="105"/>
    <col min="10753" max="10753" width="11.25" style="105" customWidth="1"/>
    <col min="10754" max="10754" width="0.625" style="105" customWidth="1"/>
    <col min="10755" max="10755" width="4.625" style="105" customWidth="1"/>
    <col min="10756" max="10756" width="6.625" style="105" customWidth="1"/>
    <col min="10757" max="10757" width="6.625" style="105" bestFit="1" customWidth="1"/>
    <col min="10758" max="10758" width="1" style="105" customWidth="1"/>
    <col min="10759" max="10759" width="4.625" style="105" customWidth="1"/>
    <col min="10760" max="10761" width="6.625" style="105" customWidth="1"/>
    <col min="10762" max="10762" width="1" style="105" customWidth="1"/>
    <col min="10763" max="10763" width="4.625" style="105" customWidth="1"/>
    <col min="10764" max="10765" width="6.625" style="105" customWidth="1"/>
    <col min="10766" max="10766" width="1" style="105" customWidth="1"/>
    <col min="10767" max="11008" width="9" style="105"/>
    <col min="11009" max="11009" width="11.25" style="105" customWidth="1"/>
    <col min="11010" max="11010" width="0.625" style="105" customWidth="1"/>
    <col min="11011" max="11011" width="4.625" style="105" customWidth="1"/>
    <col min="11012" max="11012" width="6.625" style="105" customWidth="1"/>
    <col min="11013" max="11013" width="6.625" style="105" bestFit="1" customWidth="1"/>
    <col min="11014" max="11014" width="1" style="105" customWidth="1"/>
    <col min="11015" max="11015" width="4.625" style="105" customWidth="1"/>
    <col min="11016" max="11017" width="6.625" style="105" customWidth="1"/>
    <col min="11018" max="11018" width="1" style="105" customWidth="1"/>
    <col min="11019" max="11019" width="4.625" style="105" customWidth="1"/>
    <col min="11020" max="11021" width="6.625" style="105" customWidth="1"/>
    <col min="11022" max="11022" width="1" style="105" customWidth="1"/>
    <col min="11023" max="11264" width="9" style="105"/>
    <col min="11265" max="11265" width="11.25" style="105" customWidth="1"/>
    <col min="11266" max="11266" width="0.625" style="105" customWidth="1"/>
    <col min="11267" max="11267" width="4.625" style="105" customWidth="1"/>
    <col min="11268" max="11268" width="6.625" style="105" customWidth="1"/>
    <col min="11269" max="11269" width="6.625" style="105" bestFit="1" customWidth="1"/>
    <col min="11270" max="11270" width="1" style="105" customWidth="1"/>
    <col min="11271" max="11271" width="4.625" style="105" customWidth="1"/>
    <col min="11272" max="11273" width="6.625" style="105" customWidth="1"/>
    <col min="11274" max="11274" width="1" style="105" customWidth="1"/>
    <col min="11275" max="11275" width="4.625" style="105" customWidth="1"/>
    <col min="11276" max="11277" width="6.625" style="105" customWidth="1"/>
    <col min="11278" max="11278" width="1" style="105" customWidth="1"/>
    <col min="11279" max="11520" width="9" style="105"/>
    <col min="11521" max="11521" width="11.25" style="105" customWidth="1"/>
    <col min="11522" max="11522" width="0.625" style="105" customWidth="1"/>
    <col min="11523" max="11523" width="4.625" style="105" customWidth="1"/>
    <col min="11524" max="11524" width="6.625" style="105" customWidth="1"/>
    <col min="11525" max="11525" width="6.625" style="105" bestFit="1" customWidth="1"/>
    <col min="11526" max="11526" width="1" style="105" customWidth="1"/>
    <col min="11527" max="11527" width="4.625" style="105" customWidth="1"/>
    <col min="11528" max="11529" width="6.625" style="105" customWidth="1"/>
    <col min="11530" max="11530" width="1" style="105" customWidth="1"/>
    <col min="11531" max="11531" width="4.625" style="105" customWidth="1"/>
    <col min="11532" max="11533" width="6.625" style="105" customWidth="1"/>
    <col min="11534" max="11534" width="1" style="105" customWidth="1"/>
    <col min="11535" max="11776" width="9" style="105"/>
    <col min="11777" max="11777" width="11.25" style="105" customWidth="1"/>
    <col min="11778" max="11778" width="0.625" style="105" customWidth="1"/>
    <col min="11779" max="11779" width="4.625" style="105" customWidth="1"/>
    <col min="11780" max="11780" width="6.625" style="105" customWidth="1"/>
    <col min="11781" max="11781" width="6.625" style="105" bestFit="1" customWidth="1"/>
    <col min="11782" max="11782" width="1" style="105" customWidth="1"/>
    <col min="11783" max="11783" width="4.625" style="105" customWidth="1"/>
    <col min="11784" max="11785" width="6.625" style="105" customWidth="1"/>
    <col min="11786" max="11786" width="1" style="105" customWidth="1"/>
    <col min="11787" max="11787" width="4.625" style="105" customWidth="1"/>
    <col min="11788" max="11789" width="6.625" style="105" customWidth="1"/>
    <col min="11790" max="11790" width="1" style="105" customWidth="1"/>
    <col min="11791" max="12032" width="9" style="105"/>
    <col min="12033" max="12033" width="11.25" style="105" customWidth="1"/>
    <col min="12034" max="12034" width="0.625" style="105" customWidth="1"/>
    <col min="12035" max="12035" width="4.625" style="105" customWidth="1"/>
    <col min="12036" max="12036" width="6.625" style="105" customWidth="1"/>
    <col min="12037" max="12037" width="6.625" style="105" bestFit="1" customWidth="1"/>
    <col min="12038" max="12038" width="1" style="105" customWidth="1"/>
    <col min="12039" max="12039" width="4.625" style="105" customWidth="1"/>
    <col min="12040" max="12041" width="6.625" style="105" customWidth="1"/>
    <col min="12042" max="12042" width="1" style="105" customWidth="1"/>
    <col min="12043" max="12043" width="4.625" style="105" customWidth="1"/>
    <col min="12044" max="12045" width="6.625" style="105" customWidth="1"/>
    <col min="12046" max="12046" width="1" style="105" customWidth="1"/>
    <col min="12047" max="12288" width="9" style="105"/>
    <col min="12289" max="12289" width="11.25" style="105" customWidth="1"/>
    <col min="12290" max="12290" width="0.625" style="105" customWidth="1"/>
    <col min="12291" max="12291" width="4.625" style="105" customWidth="1"/>
    <col min="12292" max="12292" width="6.625" style="105" customWidth="1"/>
    <col min="12293" max="12293" width="6.625" style="105" bestFit="1" customWidth="1"/>
    <col min="12294" max="12294" width="1" style="105" customWidth="1"/>
    <col min="12295" max="12295" width="4.625" style="105" customWidth="1"/>
    <col min="12296" max="12297" width="6.625" style="105" customWidth="1"/>
    <col min="12298" max="12298" width="1" style="105" customWidth="1"/>
    <col min="12299" max="12299" width="4.625" style="105" customWidth="1"/>
    <col min="12300" max="12301" width="6.625" style="105" customWidth="1"/>
    <col min="12302" max="12302" width="1" style="105" customWidth="1"/>
    <col min="12303" max="12544" width="9" style="105"/>
    <col min="12545" max="12545" width="11.25" style="105" customWidth="1"/>
    <col min="12546" max="12546" width="0.625" style="105" customWidth="1"/>
    <col min="12547" max="12547" width="4.625" style="105" customWidth="1"/>
    <col min="12548" max="12548" width="6.625" style="105" customWidth="1"/>
    <col min="12549" max="12549" width="6.625" style="105" bestFit="1" customWidth="1"/>
    <col min="12550" max="12550" width="1" style="105" customWidth="1"/>
    <col min="12551" max="12551" width="4.625" style="105" customWidth="1"/>
    <col min="12552" max="12553" width="6.625" style="105" customWidth="1"/>
    <col min="12554" max="12554" width="1" style="105" customWidth="1"/>
    <col min="12555" max="12555" width="4.625" style="105" customWidth="1"/>
    <col min="12556" max="12557" width="6.625" style="105" customWidth="1"/>
    <col min="12558" max="12558" width="1" style="105" customWidth="1"/>
    <col min="12559" max="12800" width="9" style="105"/>
    <col min="12801" max="12801" width="11.25" style="105" customWidth="1"/>
    <col min="12802" max="12802" width="0.625" style="105" customWidth="1"/>
    <col min="12803" max="12803" width="4.625" style="105" customWidth="1"/>
    <col min="12804" max="12804" width="6.625" style="105" customWidth="1"/>
    <col min="12805" max="12805" width="6.625" style="105" bestFit="1" customWidth="1"/>
    <col min="12806" max="12806" width="1" style="105" customWidth="1"/>
    <col min="12807" max="12807" width="4.625" style="105" customWidth="1"/>
    <col min="12808" max="12809" width="6.625" style="105" customWidth="1"/>
    <col min="12810" max="12810" width="1" style="105" customWidth="1"/>
    <col min="12811" max="12811" width="4.625" style="105" customWidth="1"/>
    <col min="12812" max="12813" width="6.625" style="105" customWidth="1"/>
    <col min="12814" max="12814" width="1" style="105" customWidth="1"/>
    <col min="12815" max="13056" width="9" style="105"/>
    <col min="13057" max="13057" width="11.25" style="105" customWidth="1"/>
    <col min="13058" max="13058" width="0.625" style="105" customWidth="1"/>
    <col min="13059" max="13059" width="4.625" style="105" customWidth="1"/>
    <col min="13060" max="13060" width="6.625" style="105" customWidth="1"/>
    <col min="13061" max="13061" width="6.625" style="105" bestFit="1" customWidth="1"/>
    <col min="13062" max="13062" width="1" style="105" customWidth="1"/>
    <col min="13063" max="13063" width="4.625" style="105" customWidth="1"/>
    <col min="13064" max="13065" width="6.625" style="105" customWidth="1"/>
    <col min="13066" max="13066" width="1" style="105" customWidth="1"/>
    <col min="13067" max="13067" width="4.625" style="105" customWidth="1"/>
    <col min="13068" max="13069" width="6.625" style="105" customWidth="1"/>
    <col min="13070" max="13070" width="1" style="105" customWidth="1"/>
    <col min="13071" max="13312" width="9" style="105"/>
    <col min="13313" max="13313" width="11.25" style="105" customWidth="1"/>
    <col min="13314" max="13314" width="0.625" style="105" customWidth="1"/>
    <col min="13315" max="13315" width="4.625" style="105" customWidth="1"/>
    <col min="13316" max="13316" width="6.625" style="105" customWidth="1"/>
    <col min="13317" max="13317" width="6.625" style="105" bestFit="1" customWidth="1"/>
    <col min="13318" max="13318" width="1" style="105" customWidth="1"/>
    <col min="13319" max="13319" width="4.625" style="105" customWidth="1"/>
    <col min="13320" max="13321" width="6.625" style="105" customWidth="1"/>
    <col min="13322" max="13322" width="1" style="105" customWidth="1"/>
    <col min="13323" max="13323" width="4.625" style="105" customWidth="1"/>
    <col min="13324" max="13325" width="6.625" style="105" customWidth="1"/>
    <col min="13326" max="13326" width="1" style="105" customWidth="1"/>
    <col min="13327" max="13568" width="9" style="105"/>
    <col min="13569" max="13569" width="11.25" style="105" customWidth="1"/>
    <col min="13570" max="13570" width="0.625" style="105" customWidth="1"/>
    <col min="13571" max="13571" width="4.625" style="105" customWidth="1"/>
    <col min="13572" max="13572" width="6.625" style="105" customWidth="1"/>
    <col min="13573" max="13573" width="6.625" style="105" bestFit="1" customWidth="1"/>
    <col min="13574" max="13574" width="1" style="105" customWidth="1"/>
    <col min="13575" max="13575" width="4.625" style="105" customWidth="1"/>
    <col min="13576" max="13577" width="6.625" style="105" customWidth="1"/>
    <col min="13578" max="13578" width="1" style="105" customWidth="1"/>
    <col min="13579" max="13579" width="4.625" style="105" customWidth="1"/>
    <col min="13580" max="13581" width="6.625" style="105" customWidth="1"/>
    <col min="13582" max="13582" width="1" style="105" customWidth="1"/>
    <col min="13583" max="13824" width="9" style="105"/>
    <col min="13825" max="13825" width="11.25" style="105" customWidth="1"/>
    <col min="13826" max="13826" width="0.625" style="105" customWidth="1"/>
    <col min="13827" max="13827" width="4.625" style="105" customWidth="1"/>
    <col min="13828" max="13828" width="6.625" style="105" customWidth="1"/>
    <col min="13829" max="13829" width="6.625" style="105" bestFit="1" customWidth="1"/>
    <col min="13830" max="13830" width="1" style="105" customWidth="1"/>
    <col min="13831" max="13831" width="4.625" style="105" customWidth="1"/>
    <col min="13832" max="13833" width="6.625" style="105" customWidth="1"/>
    <col min="13834" max="13834" width="1" style="105" customWidth="1"/>
    <col min="13835" max="13835" width="4.625" style="105" customWidth="1"/>
    <col min="13836" max="13837" width="6.625" style="105" customWidth="1"/>
    <col min="13838" max="13838" width="1" style="105" customWidth="1"/>
    <col min="13839" max="14080" width="9" style="105"/>
    <col min="14081" max="14081" width="11.25" style="105" customWidth="1"/>
    <col min="14082" max="14082" width="0.625" style="105" customWidth="1"/>
    <col min="14083" max="14083" width="4.625" style="105" customWidth="1"/>
    <col min="14084" max="14084" width="6.625" style="105" customWidth="1"/>
    <col min="14085" max="14085" width="6.625" style="105" bestFit="1" customWidth="1"/>
    <col min="14086" max="14086" width="1" style="105" customWidth="1"/>
    <col min="14087" max="14087" width="4.625" style="105" customWidth="1"/>
    <col min="14088" max="14089" width="6.625" style="105" customWidth="1"/>
    <col min="14090" max="14090" width="1" style="105" customWidth="1"/>
    <col min="14091" max="14091" width="4.625" style="105" customWidth="1"/>
    <col min="14092" max="14093" width="6.625" style="105" customWidth="1"/>
    <col min="14094" max="14094" width="1" style="105" customWidth="1"/>
    <col min="14095" max="14336" width="9" style="105"/>
    <col min="14337" max="14337" width="11.25" style="105" customWidth="1"/>
    <col min="14338" max="14338" width="0.625" style="105" customWidth="1"/>
    <col min="14339" max="14339" width="4.625" style="105" customWidth="1"/>
    <col min="14340" max="14340" width="6.625" style="105" customWidth="1"/>
    <col min="14341" max="14341" width="6.625" style="105" bestFit="1" customWidth="1"/>
    <col min="14342" max="14342" width="1" style="105" customWidth="1"/>
    <col min="14343" max="14343" width="4.625" style="105" customWidth="1"/>
    <col min="14344" max="14345" width="6.625" style="105" customWidth="1"/>
    <col min="14346" max="14346" width="1" style="105" customWidth="1"/>
    <col min="14347" max="14347" width="4.625" style="105" customWidth="1"/>
    <col min="14348" max="14349" width="6.625" style="105" customWidth="1"/>
    <col min="14350" max="14350" width="1" style="105" customWidth="1"/>
    <col min="14351" max="14592" width="9" style="105"/>
    <col min="14593" max="14593" width="11.25" style="105" customWidth="1"/>
    <col min="14594" max="14594" width="0.625" style="105" customWidth="1"/>
    <col min="14595" max="14595" width="4.625" style="105" customWidth="1"/>
    <col min="14596" max="14596" width="6.625" style="105" customWidth="1"/>
    <col min="14597" max="14597" width="6.625" style="105" bestFit="1" customWidth="1"/>
    <col min="14598" max="14598" width="1" style="105" customWidth="1"/>
    <col min="14599" max="14599" width="4.625" style="105" customWidth="1"/>
    <col min="14600" max="14601" width="6.625" style="105" customWidth="1"/>
    <col min="14602" max="14602" width="1" style="105" customWidth="1"/>
    <col min="14603" max="14603" width="4.625" style="105" customWidth="1"/>
    <col min="14604" max="14605" width="6.625" style="105" customWidth="1"/>
    <col min="14606" max="14606" width="1" style="105" customWidth="1"/>
    <col min="14607" max="14848" width="9" style="105"/>
    <col min="14849" max="14849" width="11.25" style="105" customWidth="1"/>
    <col min="14850" max="14850" width="0.625" style="105" customWidth="1"/>
    <col min="14851" max="14851" width="4.625" style="105" customWidth="1"/>
    <col min="14852" max="14852" width="6.625" style="105" customWidth="1"/>
    <col min="14853" max="14853" width="6.625" style="105" bestFit="1" customWidth="1"/>
    <col min="14854" max="14854" width="1" style="105" customWidth="1"/>
    <col min="14855" max="14855" width="4.625" style="105" customWidth="1"/>
    <col min="14856" max="14857" width="6.625" style="105" customWidth="1"/>
    <col min="14858" max="14858" width="1" style="105" customWidth="1"/>
    <col min="14859" max="14859" width="4.625" style="105" customWidth="1"/>
    <col min="14860" max="14861" width="6.625" style="105" customWidth="1"/>
    <col min="14862" max="14862" width="1" style="105" customWidth="1"/>
    <col min="14863" max="15104" width="9" style="105"/>
    <col min="15105" max="15105" width="11.25" style="105" customWidth="1"/>
    <col min="15106" max="15106" width="0.625" style="105" customWidth="1"/>
    <col min="15107" max="15107" width="4.625" style="105" customWidth="1"/>
    <col min="15108" max="15108" width="6.625" style="105" customWidth="1"/>
    <col min="15109" max="15109" width="6.625" style="105" bestFit="1" customWidth="1"/>
    <col min="15110" max="15110" width="1" style="105" customWidth="1"/>
    <col min="15111" max="15111" width="4.625" style="105" customWidth="1"/>
    <col min="15112" max="15113" width="6.625" style="105" customWidth="1"/>
    <col min="15114" max="15114" width="1" style="105" customWidth="1"/>
    <col min="15115" max="15115" width="4.625" style="105" customWidth="1"/>
    <col min="15116" max="15117" width="6.625" style="105" customWidth="1"/>
    <col min="15118" max="15118" width="1" style="105" customWidth="1"/>
    <col min="15119" max="15360" width="9" style="105"/>
    <col min="15361" max="15361" width="11.25" style="105" customWidth="1"/>
    <col min="15362" max="15362" width="0.625" style="105" customWidth="1"/>
    <col min="15363" max="15363" width="4.625" style="105" customWidth="1"/>
    <col min="15364" max="15364" width="6.625" style="105" customWidth="1"/>
    <col min="15365" max="15365" width="6.625" style="105" bestFit="1" customWidth="1"/>
    <col min="15366" max="15366" width="1" style="105" customWidth="1"/>
    <col min="15367" max="15367" width="4.625" style="105" customWidth="1"/>
    <col min="15368" max="15369" width="6.625" style="105" customWidth="1"/>
    <col min="15370" max="15370" width="1" style="105" customWidth="1"/>
    <col min="15371" max="15371" width="4.625" style="105" customWidth="1"/>
    <col min="15372" max="15373" width="6.625" style="105" customWidth="1"/>
    <col min="15374" max="15374" width="1" style="105" customWidth="1"/>
    <col min="15375" max="15616" width="9" style="105"/>
    <col min="15617" max="15617" width="11.25" style="105" customWidth="1"/>
    <col min="15618" max="15618" width="0.625" style="105" customWidth="1"/>
    <col min="15619" max="15619" width="4.625" style="105" customWidth="1"/>
    <col min="15620" max="15620" width="6.625" style="105" customWidth="1"/>
    <col min="15621" max="15621" width="6.625" style="105" bestFit="1" customWidth="1"/>
    <col min="15622" max="15622" width="1" style="105" customWidth="1"/>
    <col min="15623" max="15623" width="4.625" style="105" customWidth="1"/>
    <col min="15624" max="15625" width="6.625" style="105" customWidth="1"/>
    <col min="15626" max="15626" width="1" style="105" customWidth="1"/>
    <col min="15627" max="15627" width="4.625" style="105" customWidth="1"/>
    <col min="15628" max="15629" width="6.625" style="105" customWidth="1"/>
    <col min="15630" max="15630" width="1" style="105" customWidth="1"/>
    <col min="15631" max="15872" width="9" style="105"/>
    <col min="15873" max="15873" width="11.25" style="105" customWidth="1"/>
    <col min="15874" max="15874" width="0.625" style="105" customWidth="1"/>
    <col min="15875" max="15875" width="4.625" style="105" customWidth="1"/>
    <col min="15876" max="15876" width="6.625" style="105" customWidth="1"/>
    <col min="15877" max="15877" width="6.625" style="105" bestFit="1" customWidth="1"/>
    <col min="15878" max="15878" width="1" style="105" customWidth="1"/>
    <col min="15879" max="15879" width="4.625" style="105" customWidth="1"/>
    <col min="15880" max="15881" width="6.625" style="105" customWidth="1"/>
    <col min="15882" max="15882" width="1" style="105" customWidth="1"/>
    <col min="15883" max="15883" width="4.625" style="105" customWidth="1"/>
    <col min="15884" max="15885" width="6.625" style="105" customWidth="1"/>
    <col min="15886" max="15886" width="1" style="105" customWidth="1"/>
    <col min="15887" max="16128" width="9" style="105"/>
    <col min="16129" max="16129" width="11.25" style="105" customWidth="1"/>
    <col min="16130" max="16130" width="0.625" style="105" customWidth="1"/>
    <col min="16131" max="16131" width="4.625" style="105" customWidth="1"/>
    <col min="16132" max="16132" width="6.625" style="105" customWidth="1"/>
    <col min="16133" max="16133" width="6.625" style="105" bestFit="1" customWidth="1"/>
    <col min="16134" max="16134" width="1" style="105" customWidth="1"/>
    <col min="16135" max="16135" width="4.625" style="105" customWidth="1"/>
    <col min="16136" max="16137" width="6.625" style="105" customWidth="1"/>
    <col min="16138" max="16138" width="1" style="105" customWidth="1"/>
    <col min="16139" max="16139" width="4.625" style="105" customWidth="1"/>
    <col min="16140" max="16141" width="6.625" style="105" customWidth="1"/>
    <col min="16142" max="16142" width="1" style="105" customWidth="1"/>
    <col min="16143" max="16384" width="9" style="105"/>
  </cols>
  <sheetData>
    <row r="1" spans="1:14">
      <c r="A1" s="227" t="s">
        <v>220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</row>
    <row r="2" spans="1:14">
      <c r="A2" s="227"/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</row>
    <row r="3" spans="1:14" ht="14.25" thickBot="1"/>
    <row r="4" spans="1:14" ht="18" customHeight="1">
      <c r="A4" s="229" t="s">
        <v>42</v>
      </c>
      <c r="B4" s="230"/>
      <c r="C4" s="260" t="s">
        <v>43</v>
      </c>
      <c r="D4" s="229"/>
      <c r="E4" s="229"/>
      <c r="F4" s="229"/>
      <c r="G4" s="280" t="s">
        <v>331</v>
      </c>
      <c r="H4" s="281"/>
      <c r="I4" s="281"/>
      <c r="J4" s="282"/>
      <c r="K4" s="280" t="s">
        <v>44</v>
      </c>
      <c r="L4" s="281"/>
      <c r="M4" s="281"/>
      <c r="N4" s="281"/>
    </row>
    <row r="5" spans="1:14" ht="18" customHeight="1">
      <c r="A5" s="231"/>
      <c r="B5" s="232"/>
      <c r="C5" s="261"/>
      <c r="D5" s="231"/>
      <c r="E5" s="231"/>
      <c r="F5" s="231"/>
      <c r="G5" s="283"/>
      <c r="H5" s="284"/>
      <c r="I5" s="284"/>
      <c r="J5" s="285"/>
      <c r="K5" s="283"/>
      <c r="L5" s="284"/>
      <c r="M5" s="284"/>
      <c r="N5" s="284"/>
    </row>
    <row r="6" spans="1:14" ht="18" customHeight="1">
      <c r="A6" s="233"/>
      <c r="B6" s="234"/>
      <c r="C6" s="262"/>
      <c r="D6" s="233"/>
      <c r="E6" s="233"/>
      <c r="F6" s="233"/>
      <c r="G6" s="286"/>
      <c r="H6" s="287"/>
      <c r="I6" s="287"/>
      <c r="J6" s="288"/>
      <c r="K6" s="286"/>
      <c r="L6" s="287"/>
      <c r="M6" s="287"/>
      <c r="N6" s="287"/>
    </row>
    <row r="7" spans="1:14" ht="18" customHeight="1">
      <c r="A7" s="133" t="s">
        <v>317</v>
      </c>
      <c r="B7" s="132"/>
      <c r="C7" s="182"/>
      <c r="D7" s="183">
        <v>743</v>
      </c>
      <c r="E7" s="88" t="s">
        <v>318</v>
      </c>
      <c r="F7" s="95"/>
      <c r="G7" s="96"/>
      <c r="H7" s="159">
        <v>50</v>
      </c>
      <c r="I7" s="88" t="s">
        <v>319</v>
      </c>
      <c r="J7" s="159"/>
      <c r="K7" s="159"/>
      <c r="L7" s="159">
        <v>693</v>
      </c>
      <c r="M7" s="88" t="s">
        <v>320</v>
      </c>
      <c r="N7" s="90"/>
    </row>
    <row r="8" spans="1:14" ht="18" customHeight="1">
      <c r="A8" s="127" t="s">
        <v>321</v>
      </c>
      <c r="B8" s="94"/>
      <c r="C8" s="87"/>
      <c r="D8" s="86">
        <v>715</v>
      </c>
      <c r="E8" s="88" t="s">
        <v>322</v>
      </c>
      <c r="F8" s="95"/>
      <c r="G8" s="96"/>
      <c r="H8" s="159">
        <v>38</v>
      </c>
      <c r="I8" s="88" t="s">
        <v>323</v>
      </c>
      <c r="J8" s="159"/>
      <c r="K8" s="159"/>
      <c r="L8" s="159">
        <v>677</v>
      </c>
      <c r="M8" s="88" t="s">
        <v>324</v>
      </c>
      <c r="N8" s="130"/>
    </row>
    <row r="9" spans="1:14" ht="18" customHeight="1" thickBot="1">
      <c r="A9" s="93" t="s">
        <v>325</v>
      </c>
      <c r="B9" s="91"/>
      <c r="C9" s="97"/>
      <c r="D9" s="98">
        <v>740</v>
      </c>
      <c r="E9" s="99" t="s">
        <v>326</v>
      </c>
      <c r="F9" s="100"/>
      <c r="G9" s="101"/>
      <c r="H9" s="102">
        <v>51</v>
      </c>
      <c r="I9" s="99" t="s">
        <v>327</v>
      </c>
      <c r="J9" s="103"/>
      <c r="K9" s="103"/>
      <c r="L9" s="102">
        <v>689</v>
      </c>
      <c r="M9" s="99" t="s">
        <v>328</v>
      </c>
      <c r="N9" s="92"/>
    </row>
    <row r="10" spans="1:14">
      <c r="A10" s="276" t="s">
        <v>217</v>
      </c>
      <c r="B10" s="276"/>
      <c r="C10" s="276"/>
      <c r="D10" s="276"/>
      <c r="E10" s="276"/>
      <c r="F10" s="276"/>
      <c r="G10" s="276"/>
      <c r="H10" s="276"/>
      <c r="I10" s="163"/>
      <c r="J10" s="104"/>
      <c r="K10" s="104"/>
      <c r="L10" s="104"/>
      <c r="M10" s="104"/>
      <c r="N10" s="104"/>
    </row>
    <row r="11" spans="1:14">
      <c r="A11" s="259" t="s">
        <v>329</v>
      </c>
      <c r="B11" s="279"/>
      <c r="C11" s="279"/>
      <c r="D11" s="279"/>
      <c r="E11" s="279"/>
      <c r="F11" s="279"/>
      <c r="G11" s="279"/>
      <c r="H11" s="279"/>
      <c r="I11" s="279"/>
      <c r="J11" s="161"/>
    </row>
    <row r="12" spans="1:14">
      <c r="A12" s="105" t="s">
        <v>330</v>
      </c>
      <c r="D12" s="89"/>
    </row>
    <row r="14" spans="1:14">
      <c r="D14" s="89"/>
    </row>
    <row r="15" spans="1:14">
      <c r="A15" s="161"/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</row>
    <row r="16" spans="1:14">
      <c r="A16" s="161"/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</row>
    <row r="17" spans="1:14">
      <c r="A17" s="161"/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</row>
    <row r="18" spans="1:14">
      <c r="A18" s="161"/>
      <c r="B18" s="161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</row>
    <row r="19" spans="1:14">
      <c r="A19" s="161"/>
      <c r="B19" s="161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</row>
    <row r="20" spans="1:14">
      <c r="A20" s="161"/>
      <c r="B20" s="161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</row>
    <row r="21" spans="1:14">
      <c r="A21" s="161"/>
      <c r="B21" s="161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</row>
    <row r="22" spans="1:14">
      <c r="A22" s="161"/>
      <c r="B22" s="161"/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</row>
    <row r="23" spans="1:14">
      <c r="A23" s="161"/>
      <c r="B23" s="161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</row>
    <row r="24" spans="1:14">
      <c r="A24" s="161"/>
      <c r="B24" s="161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</row>
    <row r="25" spans="1:14">
      <c r="A25" s="161"/>
      <c r="B25" s="161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</row>
    <row r="26" spans="1:14">
      <c r="A26" s="161"/>
      <c r="B26" s="161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</row>
  </sheetData>
  <mergeCells count="7">
    <mergeCell ref="A10:H10"/>
    <mergeCell ref="A11:I11"/>
    <mergeCell ref="A1:M2"/>
    <mergeCell ref="A4:B6"/>
    <mergeCell ref="C4:F6"/>
    <mergeCell ref="G4:J6"/>
    <mergeCell ref="K4:N6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8 E7:E9 I7:I9 M7:M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25"/>
  <sheetViews>
    <sheetView showGridLines="0" zoomScaleNormal="100" workbookViewId="0">
      <selection sqref="A1:O2"/>
    </sheetView>
  </sheetViews>
  <sheetFormatPr defaultRowHeight="13.5"/>
  <cols>
    <col min="1" max="1" width="9.375" style="178" customWidth="1"/>
    <col min="2" max="2" width="0.5" style="178" customWidth="1"/>
    <col min="3" max="3" width="5.125" style="178" customWidth="1"/>
    <col min="4" max="4" width="11.125" style="178" bestFit="1" customWidth="1"/>
    <col min="5" max="5" width="7.25" style="178" customWidth="1"/>
    <col min="6" max="6" width="6" style="178" customWidth="1"/>
    <col min="7" max="7" width="10.25" style="178" customWidth="1"/>
    <col min="8" max="8" width="3.375" style="178" customWidth="1"/>
    <col min="9" max="9" width="10" style="178" customWidth="1"/>
    <col min="10" max="10" width="3.375" style="178" customWidth="1"/>
    <col min="11" max="11" width="10.625" style="178" customWidth="1"/>
    <col min="12" max="12" width="3.375" style="178" customWidth="1"/>
    <col min="13" max="13" width="9.25" style="178" customWidth="1"/>
    <col min="14" max="14" width="3.375" style="178" customWidth="1"/>
    <col min="15" max="15" width="9.5" style="178" bestFit="1" customWidth="1"/>
    <col min="16" max="257" width="9" style="178"/>
    <col min="258" max="258" width="9.375" style="178" customWidth="1"/>
    <col min="259" max="259" width="5.125" style="178" customWidth="1"/>
    <col min="260" max="260" width="9.5" style="178" bestFit="1" customWidth="1"/>
    <col min="261" max="261" width="5.5" style="178" customWidth="1"/>
    <col min="262" max="262" width="4.625" style="178" customWidth="1"/>
    <col min="263" max="263" width="7.75" style="178" customWidth="1"/>
    <col min="264" max="264" width="3.375" style="178" customWidth="1"/>
    <col min="265" max="265" width="7.75" style="178" customWidth="1"/>
    <col min="266" max="266" width="3.375" style="178" customWidth="1"/>
    <col min="267" max="267" width="7.75" style="178" customWidth="1"/>
    <col min="268" max="268" width="3.375" style="178" customWidth="1"/>
    <col min="269" max="269" width="7.75" style="178" customWidth="1"/>
    <col min="270" max="270" width="3.375" style="178" customWidth="1"/>
    <col min="271" max="271" width="7.75" style="178" customWidth="1"/>
    <col min="272" max="513" width="9" style="178"/>
    <col min="514" max="514" width="9.375" style="178" customWidth="1"/>
    <col min="515" max="515" width="5.125" style="178" customWidth="1"/>
    <col min="516" max="516" width="9.5" style="178" bestFit="1" customWidth="1"/>
    <col min="517" max="517" width="5.5" style="178" customWidth="1"/>
    <col min="518" max="518" width="4.625" style="178" customWidth="1"/>
    <col min="519" max="519" width="7.75" style="178" customWidth="1"/>
    <col min="520" max="520" width="3.375" style="178" customWidth="1"/>
    <col min="521" max="521" width="7.75" style="178" customWidth="1"/>
    <col min="522" max="522" width="3.375" style="178" customWidth="1"/>
    <col min="523" max="523" width="7.75" style="178" customWidth="1"/>
    <col min="524" max="524" width="3.375" style="178" customWidth="1"/>
    <col min="525" max="525" width="7.75" style="178" customWidth="1"/>
    <col min="526" max="526" width="3.375" style="178" customWidth="1"/>
    <col min="527" max="527" width="7.75" style="178" customWidth="1"/>
    <col min="528" max="769" width="9" style="178"/>
    <col min="770" max="770" width="9.375" style="178" customWidth="1"/>
    <col min="771" max="771" width="5.125" style="178" customWidth="1"/>
    <col min="772" max="772" width="9.5" style="178" bestFit="1" customWidth="1"/>
    <col min="773" max="773" width="5.5" style="178" customWidth="1"/>
    <col min="774" max="774" width="4.625" style="178" customWidth="1"/>
    <col min="775" max="775" width="7.75" style="178" customWidth="1"/>
    <col min="776" max="776" width="3.375" style="178" customWidth="1"/>
    <col min="777" max="777" width="7.75" style="178" customWidth="1"/>
    <col min="778" max="778" width="3.375" style="178" customWidth="1"/>
    <col min="779" max="779" width="7.75" style="178" customWidth="1"/>
    <col min="780" max="780" width="3.375" style="178" customWidth="1"/>
    <col min="781" max="781" width="7.75" style="178" customWidth="1"/>
    <col min="782" max="782" width="3.375" style="178" customWidth="1"/>
    <col min="783" max="783" width="7.75" style="178" customWidth="1"/>
    <col min="784" max="1025" width="9" style="178"/>
    <col min="1026" max="1026" width="9.375" style="178" customWidth="1"/>
    <col min="1027" max="1027" width="5.125" style="178" customWidth="1"/>
    <col min="1028" max="1028" width="9.5" style="178" bestFit="1" customWidth="1"/>
    <col min="1029" max="1029" width="5.5" style="178" customWidth="1"/>
    <col min="1030" max="1030" width="4.625" style="178" customWidth="1"/>
    <col min="1031" max="1031" width="7.75" style="178" customWidth="1"/>
    <col min="1032" max="1032" width="3.375" style="178" customWidth="1"/>
    <col min="1033" max="1033" width="7.75" style="178" customWidth="1"/>
    <col min="1034" max="1034" width="3.375" style="178" customWidth="1"/>
    <col min="1035" max="1035" width="7.75" style="178" customWidth="1"/>
    <col min="1036" max="1036" width="3.375" style="178" customWidth="1"/>
    <col min="1037" max="1037" width="7.75" style="178" customWidth="1"/>
    <col min="1038" max="1038" width="3.375" style="178" customWidth="1"/>
    <col min="1039" max="1039" width="7.75" style="178" customWidth="1"/>
    <col min="1040" max="1281" width="9" style="178"/>
    <col min="1282" max="1282" width="9.375" style="178" customWidth="1"/>
    <col min="1283" max="1283" width="5.125" style="178" customWidth="1"/>
    <col min="1284" max="1284" width="9.5" style="178" bestFit="1" customWidth="1"/>
    <col min="1285" max="1285" width="5.5" style="178" customWidth="1"/>
    <col min="1286" max="1286" width="4.625" style="178" customWidth="1"/>
    <col min="1287" max="1287" width="7.75" style="178" customWidth="1"/>
    <col min="1288" max="1288" width="3.375" style="178" customWidth="1"/>
    <col min="1289" max="1289" width="7.75" style="178" customWidth="1"/>
    <col min="1290" max="1290" width="3.375" style="178" customWidth="1"/>
    <col min="1291" max="1291" width="7.75" style="178" customWidth="1"/>
    <col min="1292" max="1292" width="3.375" style="178" customWidth="1"/>
    <col min="1293" max="1293" width="7.75" style="178" customWidth="1"/>
    <col min="1294" max="1294" width="3.375" style="178" customWidth="1"/>
    <col min="1295" max="1295" width="7.75" style="178" customWidth="1"/>
    <col min="1296" max="1537" width="9" style="178"/>
    <col min="1538" max="1538" width="9.375" style="178" customWidth="1"/>
    <col min="1539" max="1539" width="5.125" style="178" customWidth="1"/>
    <col min="1540" max="1540" width="9.5" style="178" bestFit="1" customWidth="1"/>
    <col min="1541" max="1541" width="5.5" style="178" customWidth="1"/>
    <col min="1542" max="1542" width="4.625" style="178" customWidth="1"/>
    <col min="1543" max="1543" width="7.75" style="178" customWidth="1"/>
    <col min="1544" max="1544" width="3.375" style="178" customWidth="1"/>
    <col min="1545" max="1545" width="7.75" style="178" customWidth="1"/>
    <col min="1546" max="1546" width="3.375" style="178" customWidth="1"/>
    <col min="1547" max="1547" width="7.75" style="178" customWidth="1"/>
    <col min="1548" max="1548" width="3.375" style="178" customWidth="1"/>
    <col min="1549" max="1549" width="7.75" style="178" customWidth="1"/>
    <col min="1550" max="1550" width="3.375" style="178" customWidth="1"/>
    <col min="1551" max="1551" width="7.75" style="178" customWidth="1"/>
    <col min="1552" max="1793" width="9" style="178"/>
    <col min="1794" max="1794" width="9.375" style="178" customWidth="1"/>
    <col min="1795" max="1795" width="5.125" style="178" customWidth="1"/>
    <col min="1796" max="1796" width="9.5" style="178" bestFit="1" customWidth="1"/>
    <col min="1797" max="1797" width="5.5" style="178" customWidth="1"/>
    <col min="1798" max="1798" width="4.625" style="178" customWidth="1"/>
    <col min="1799" max="1799" width="7.75" style="178" customWidth="1"/>
    <col min="1800" max="1800" width="3.375" style="178" customWidth="1"/>
    <col min="1801" max="1801" width="7.75" style="178" customWidth="1"/>
    <col min="1802" max="1802" width="3.375" style="178" customWidth="1"/>
    <col min="1803" max="1803" width="7.75" style="178" customWidth="1"/>
    <col min="1804" max="1804" width="3.375" style="178" customWidth="1"/>
    <col min="1805" max="1805" width="7.75" style="178" customWidth="1"/>
    <col min="1806" max="1806" width="3.375" style="178" customWidth="1"/>
    <col min="1807" max="1807" width="7.75" style="178" customWidth="1"/>
    <col min="1808" max="2049" width="9" style="178"/>
    <col min="2050" max="2050" width="9.375" style="178" customWidth="1"/>
    <col min="2051" max="2051" width="5.125" style="178" customWidth="1"/>
    <col min="2052" max="2052" width="9.5" style="178" bestFit="1" customWidth="1"/>
    <col min="2053" max="2053" width="5.5" style="178" customWidth="1"/>
    <col min="2054" max="2054" width="4.625" style="178" customWidth="1"/>
    <col min="2055" max="2055" width="7.75" style="178" customWidth="1"/>
    <col min="2056" max="2056" width="3.375" style="178" customWidth="1"/>
    <col min="2057" max="2057" width="7.75" style="178" customWidth="1"/>
    <col min="2058" max="2058" width="3.375" style="178" customWidth="1"/>
    <col min="2059" max="2059" width="7.75" style="178" customWidth="1"/>
    <col min="2060" max="2060" width="3.375" style="178" customWidth="1"/>
    <col min="2061" max="2061" width="7.75" style="178" customWidth="1"/>
    <col min="2062" max="2062" width="3.375" style="178" customWidth="1"/>
    <col min="2063" max="2063" width="7.75" style="178" customWidth="1"/>
    <col min="2064" max="2305" width="9" style="178"/>
    <col min="2306" max="2306" width="9.375" style="178" customWidth="1"/>
    <col min="2307" max="2307" width="5.125" style="178" customWidth="1"/>
    <col min="2308" max="2308" width="9.5" style="178" bestFit="1" customWidth="1"/>
    <col min="2309" max="2309" width="5.5" style="178" customWidth="1"/>
    <col min="2310" max="2310" width="4.625" style="178" customWidth="1"/>
    <col min="2311" max="2311" width="7.75" style="178" customWidth="1"/>
    <col min="2312" max="2312" width="3.375" style="178" customWidth="1"/>
    <col min="2313" max="2313" width="7.75" style="178" customWidth="1"/>
    <col min="2314" max="2314" width="3.375" style="178" customWidth="1"/>
    <col min="2315" max="2315" width="7.75" style="178" customWidth="1"/>
    <col min="2316" max="2316" width="3.375" style="178" customWidth="1"/>
    <col min="2317" max="2317" width="7.75" style="178" customWidth="1"/>
    <col min="2318" max="2318" width="3.375" style="178" customWidth="1"/>
    <col min="2319" max="2319" width="7.75" style="178" customWidth="1"/>
    <col min="2320" max="2561" width="9" style="178"/>
    <col min="2562" max="2562" width="9.375" style="178" customWidth="1"/>
    <col min="2563" max="2563" width="5.125" style="178" customWidth="1"/>
    <col min="2564" max="2564" width="9.5" style="178" bestFit="1" customWidth="1"/>
    <col min="2565" max="2565" width="5.5" style="178" customWidth="1"/>
    <col min="2566" max="2566" width="4.625" style="178" customWidth="1"/>
    <col min="2567" max="2567" width="7.75" style="178" customWidth="1"/>
    <col min="2568" max="2568" width="3.375" style="178" customWidth="1"/>
    <col min="2569" max="2569" width="7.75" style="178" customWidth="1"/>
    <col min="2570" max="2570" width="3.375" style="178" customWidth="1"/>
    <col min="2571" max="2571" width="7.75" style="178" customWidth="1"/>
    <col min="2572" max="2572" width="3.375" style="178" customWidth="1"/>
    <col min="2573" max="2573" width="7.75" style="178" customWidth="1"/>
    <col min="2574" max="2574" width="3.375" style="178" customWidth="1"/>
    <col min="2575" max="2575" width="7.75" style="178" customWidth="1"/>
    <col min="2576" max="2817" width="9" style="178"/>
    <col min="2818" max="2818" width="9.375" style="178" customWidth="1"/>
    <col min="2819" max="2819" width="5.125" style="178" customWidth="1"/>
    <col min="2820" max="2820" width="9.5" style="178" bestFit="1" customWidth="1"/>
    <col min="2821" max="2821" width="5.5" style="178" customWidth="1"/>
    <col min="2822" max="2822" width="4.625" style="178" customWidth="1"/>
    <col min="2823" max="2823" width="7.75" style="178" customWidth="1"/>
    <col min="2824" max="2824" width="3.375" style="178" customWidth="1"/>
    <col min="2825" max="2825" width="7.75" style="178" customWidth="1"/>
    <col min="2826" max="2826" width="3.375" style="178" customWidth="1"/>
    <col min="2827" max="2827" width="7.75" style="178" customWidth="1"/>
    <col min="2828" max="2828" width="3.375" style="178" customWidth="1"/>
    <col min="2829" max="2829" width="7.75" style="178" customWidth="1"/>
    <col min="2830" max="2830" width="3.375" style="178" customWidth="1"/>
    <col min="2831" max="2831" width="7.75" style="178" customWidth="1"/>
    <col min="2832" max="3073" width="9" style="178"/>
    <col min="3074" max="3074" width="9.375" style="178" customWidth="1"/>
    <col min="3075" max="3075" width="5.125" style="178" customWidth="1"/>
    <col min="3076" max="3076" width="9.5" style="178" bestFit="1" customWidth="1"/>
    <col min="3077" max="3077" width="5.5" style="178" customWidth="1"/>
    <col min="3078" max="3078" width="4.625" style="178" customWidth="1"/>
    <col min="3079" max="3079" width="7.75" style="178" customWidth="1"/>
    <col min="3080" max="3080" width="3.375" style="178" customWidth="1"/>
    <col min="3081" max="3081" width="7.75" style="178" customWidth="1"/>
    <col min="3082" max="3082" width="3.375" style="178" customWidth="1"/>
    <col min="3083" max="3083" width="7.75" style="178" customWidth="1"/>
    <col min="3084" max="3084" width="3.375" style="178" customWidth="1"/>
    <col min="3085" max="3085" width="7.75" style="178" customWidth="1"/>
    <col min="3086" max="3086" width="3.375" style="178" customWidth="1"/>
    <col min="3087" max="3087" width="7.75" style="178" customWidth="1"/>
    <col min="3088" max="3329" width="9" style="178"/>
    <col min="3330" max="3330" width="9.375" style="178" customWidth="1"/>
    <col min="3331" max="3331" width="5.125" style="178" customWidth="1"/>
    <col min="3332" max="3332" width="9.5" style="178" bestFit="1" customWidth="1"/>
    <col min="3333" max="3333" width="5.5" style="178" customWidth="1"/>
    <col min="3334" max="3334" width="4.625" style="178" customWidth="1"/>
    <col min="3335" max="3335" width="7.75" style="178" customWidth="1"/>
    <col min="3336" max="3336" width="3.375" style="178" customWidth="1"/>
    <col min="3337" max="3337" width="7.75" style="178" customWidth="1"/>
    <col min="3338" max="3338" width="3.375" style="178" customWidth="1"/>
    <col min="3339" max="3339" width="7.75" style="178" customWidth="1"/>
    <col min="3340" max="3340" width="3.375" style="178" customWidth="1"/>
    <col min="3341" max="3341" width="7.75" style="178" customWidth="1"/>
    <col min="3342" max="3342" width="3.375" style="178" customWidth="1"/>
    <col min="3343" max="3343" width="7.75" style="178" customWidth="1"/>
    <col min="3344" max="3585" width="9" style="178"/>
    <col min="3586" max="3586" width="9.375" style="178" customWidth="1"/>
    <col min="3587" max="3587" width="5.125" style="178" customWidth="1"/>
    <col min="3588" max="3588" width="9.5" style="178" bestFit="1" customWidth="1"/>
    <col min="3589" max="3589" width="5.5" style="178" customWidth="1"/>
    <col min="3590" max="3590" width="4.625" style="178" customWidth="1"/>
    <col min="3591" max="3591" width="7.75" style="178" customWidth="1"/>
    <col min="3592" max="3592" width="3.375" style="178" customWidth="1"/>
    <col min="3593" max="3593" width="7.75" style="178" customWidth="1"/>
    <col min="3594" max="3594" width="3.375" style="178" customWidth="1"/>
    <col min="3595" max="3595" width="7.75" style="178" customWidth="1"/>
    <col min="3596" max="3596" width="3.375" style="178" customWidth="1"/>
    <col min="3597" max="3597" width="7.75" style="178" customWidth="1"/>
    <col min="3598" max="3598" width="3.375" style="178" customWidth="1"/>
    <col min="3599" max="3599" width="7.75" style="178" customWidth="1"/>
    <col min="3600" max="3841" width="9" style="178"/>
    <col min="3842" max="3842" width="9.375" style="178" customWidth="1"/>
    <col min="3843" max="3843" width="5.125" style="178" customWidth="1"/>
    <col min="3844" max="3844" width="9.5" style="178" bestFit="1" customWidth="1"/>
    <col min="3845" max="3845" width="5.5" style="178" customWidth="1"/>
    <col min="3846" max="3846" width="4.625" style="178" customWidth="1"/>
    <col min="3847" max="3847" width="7.75" style="178" customWidth="1"/>
    <col min="3848" max="3848" width="3.375" style="178" customWidth="1"/>
    <col min="3849" max="3849" width="7.75" style="178" customWidth="1"/>
    <col min="3850" max="3850" width="3.375" style="178" customWidth="1"/>
    <col min="3851" max="3851" width="7.75" style="178" customWidth="1"/>
    <col min="3852" max="3852" width="3.375" style="178" customWidth="1"/>
    <col min="3853" max="3853" width="7.75" style="178" customWidth="1"/>
    <col min="3854" max="3854" width="3.375" style="178" customWidth="1"/>
    <col min="3855" max="3855" width="7.75" style="178" customWidth="1"/>
    <col min="3856" max="4097" width="9" style="178"/>
    <col min="4098" max="4098" width="9.375" style="178" customWidth="1"/>
    <col min="4099" max="4099" width="5.125" style="178" customWidth="1"/>
    <col min="4100" max="4100" width="9.5" style="178" bestFit="1" customWidth="1"/>
    <col min="4101" max="4101" width="5.5" style="178" customWidth="1"/>
    <col min="4102" max="4102" width="4.625" style="178" customWidth="1"/>
    <col min="4103" max="4103" width="7.75" style="178" customWidth="1"/>
    <col min="4104" max="4104" width="3.375" style="178" customWidth="1"/>
    <col min="4105" max="4105" width="7.75" style="178" customWidth="1"/>
    <col min="4106" max="4106" width="3.375" style="178" customWidth="1"/>
    <col min="4107" max="4107" width="7.75" style="178" customWidth="1"/>
    <col min="4108" max="4108" width="3.375" style="178" customWidth="1"/>
    <col min="4109" max="4109" width="7.75" style="178" customWidth="1"/>
    <col min="4110" max="4110" width="3.375" style="178" customWidth="1"/>
    <col min="4111" max="4111" width="7.75" style="178" customWidth="1"/>
    <col min="4112" max="4353" width="9" style="178"/>
    <col min="4354" max="4354" width="9.375" style="178" customWidth="1"/>
    <col min="4355" max="4355" width="5.125" style="178" customWidth="1"/>
    <col min="4356" max="4356" width="9.5" style="178" bestFit="1" customWidth="1"/>
    <col min="4357" max="4357" width="5.5" style="178" customWidth="1"/>
    <col min="4358" max="4358" width="4.625" style="178" customWidth="1"/>
    <col min="4359" max="4359" width="7.75" style="178" customWidth="1"/>
    <col min="4360" max="4360" width="3.375" style="178" customWidth="1"/>
    <col min="4361" max="4361" width="7.75" style="178" customWidth="1"/>
    <col min="4362" max="4362" width="3.375" style="178" customWidth="1"/>
    <col min="4363" max="4363" width="7.75" style="178" customWidth="1"/>
    <col min="4364" max="4364" width="3.375" style="178" customWidth="1"/>
    <col min="4365" max="4365" width="7.75" style="178" customWidth="1"/>
    <col min="4366" max="4366" width="3.375" style="178" customWidth="1"/>
    <col min="4367" max="4367" width="7.75" style="178" customWidth="1"/>
    <col min="4368" max="4609" width="9" style="178"/>
    <col min="4610" max="4610" width="9.375" style="178" customWidth="1"/>
    <col min="4611" max="4611" width="5.125" style="178" customWidth="1"/>
    <col min="4612" max="4612" width="9.5" style="178" bestFit="1" customWidth="1"/>
    <col min="4613" max="4613" width="5.5" style="178" customWidth="1"/>
    <col min="4614" max="4614" width="4.625" style="178" customWidth="1"/>
    <col min="4615" max="4615" width="7.75" style="178" customWidth="1"/>
    <col min="4616" max="4616" width="3.375" style="178" customWidth="1"/>
    <col min="4617" max="4617" width="7.75" style="178" customWidth="1"/>
    <col min="4618" max="4618" width="3.375" style="178" customWidth="1"/>
    <col min="4619" max="4619" width="7.75" style="178" customWidth="1"/>
    <col min="4620" max="4620" width="3.375" style="178" customWidth="1"/>
    <col min="4621" max="4621" width="7.75" style="178" customWidth="1"/>
    <col min="4622" max="4622" width="3.375" style="178" customWidth="1"/>
    <col min="4623" max="4623" width="7.75" style="178" customWidth="1"/>
    <col min="4624" max="4865" width="9" style="178"/>
    <col min="4866" max="4866" width="9.375" style="178" customWidth="1"/>
    <col min="4867" max="4867" width="5.125" style="178" customWidth="1"/>
    <col min="4868" max="4868" width="9.5" style="178" bestFit="1" customWidth="1"/>
    <col min="4869" max="4869" width="5.5" style="178" customWidth="1"/>
    <col min="4870" max="4870" width="4.625" style="178" customWidth="1"/>
    <col min="4871" max="4871" width="7.75" style="178" customWidth="1"/>
    <col min="4872" max="4872" width="3.375" style="178" customWidth="1"/>
    <col min="4873" max="4873" width="7.75" style="178" customWidth="1"/>
    <col min="4874" max="4874" width="3.375" style="178" customWidth="1"/>
    <col min="4875" max="4875" width="7.75" style="178" customWidth="1"/>
    <col min="4876" max="4876" width="3.375" style="178" customWidth="1"/>
    <col min="4877" max="4877" width="7.75" style="178" customWidth="1"/>
    <col min="4878" max="4878" width="3.375" style="178" customWidth="1"/>
    <col min="4879" max="4879" width="7.75" style="178" customWidth="1"/>
    <col min="4880" max="5121" width="9" style="178"/>
    <col min="5122" max="5122" width="9.375" style="178" customWidth="1"/>
    <col min="5123" max="5123" width="5.125" style="178" customWidth="1"/>
    <col min="5124" max="5124" width="9.5" style="178" bestFit="1" customWidth="1"/>
    <col min="5125" max="5125" width="5.5" style="178" customWidth="1"/>
    <col min="5126" max="5126" width="4.625" style="178" customWidth="1"/>
    <col min="5127" max="5127" width="7.75" style="178" customWidth="1"/>
    <col min="5128" max="5128" width="3.375" style="178" customWidth="1"/>
    <col min="5129" max="5129" width="7.75" style="178" customWidth="1"/>
    <col min="5130" max="5130" width="3.375" style="178" customWidth="1"/>
    <col min="5131" max="5131" width="7.75" style="178" customWidth="1"/>
    <col min="5132" max="5132" width="3.375" style="178" customWidth="1"/>
    <col min="5133" max="5133" width="7.75" style="178" customWidth="1"/>
    <col min="5134" max="5134" width="3.375" style="178" customWidth="1"/>
    <col min="5135" max="5135" width="7.75" style="178" customWidth="1"/>
    <col min="5136" max="5377" width="9" style="178"/>
    <col min="5378" max="5378" width="9.375" style="178" customWidth="1"/>
    <col min="5379" max="5379" width="5.125" style="178" customWidth="1"/>
    <col min="5380" max="5380" width="9.5" style="178" bestFit="1" customWidth="1"/>
    <col min="5381" max="5381" width="5.5" style="178" customWidth="1"/>
    <col min="5382" max="5382" width="4.625" style="178" customWidth="1"/>
    <col min="5383" max="5383" width="7.75" style="178" customWidth="1"/>
    <col min="5384" max="5384" width="3.375" style="178" customWidth="1"/>
    <col min="5385" max="5385" width="7.75" style="178" customWidth="1"/>
    <col min="5386" max="5386" width="3.375" style="178" customWidth="1"/>
    <col min="5387" max="5387" width="7.75" style="178" customWidth="1"/>
    <col min="5388" max="5388" width="3.375" style="178" customWidth="1"/>
    <col min="5389" max="5389" width="7.75" style="178" customWidth="1"/>
    <col min="5390" max="5390" width="3.375" style="178" customWidth="1"/>
    <col min="5391" max="5391" width="7.75" style="178" customWidth="1"/>
    <col min="5392" max="5633" width="9" style="178"/>
    <col min="5634" max="5634" width="9.375" style="178" customWidth="1"/>
    <col min="5635" max="5635" width="5.125" style="178" customWidth="1"/>
    <col min="5636" max="5636" width="9.5" style="178" bestFit="1" customWidth="1"/>
    <col min="5637" max="5637" width="5.5" style="178" customWidth="1"/>
    <col min="5638" max="5638" width="4.625" style="178" customWidth="1"/>
    <col min="5639" max="5639" width="7.75" style="178" customWidth="1"/>
    <col min="5640" max="5640" width="3.375" style="178" customWidth="1"/>
    <col min="5641" max="5641" width="7.75" style="178" customWidth="1"/>
    <col min="5642" max="5642" width="3.375" style="178" customWidth="1"/>
    <col min="5643" max="5643" width="7.75" style="178" customWidth="1"/>
    <col min="5644" max="5644" width="3.375" style="178" customWidth="1"/>
    <col min="5645" max="5645" width="7.75" style="178" customWidth="1"/>
    <col min="5646" max="5646" width="3.375" style="178" customWidth="1"/>
    <col min="5647" max="5647" width="7.75" style="178" customWidth="1"/>
    <col min="5648" max="5889" width="9" style="178"/>
    <col min="5890" max="5890" width="9.375" style="178" customWidth="1"/>
    <col min="5891" max="5891" width="5.125" style="178" customWidth="1"/>
    <col min="5892" max="5892" width="9.5" style="178" bestFit="1" customWidth="1"/>
    <col min="5893" max="5893" width="5.5" style="178" customWidth="1"/>
    <col min="5894" max="5894" width="4.625" style="178" customWidth="1"/>
    <col min="5895" max="5895" width="7.75" style="178" customWidth="1"/>
    <col min="5896" max="5896" width="3.375" style="178" customWidth="1"/>
    <col min="5897" max="5897" width="7.75" style="178" customWidth="1"/>
    <col min="5898" max="5898" width="3.375" style="178" customWidth="1"/>
    <col min="5899" max="5899" width="7.75" style="178" customWidth="1"/>
    <col min="5900" max="5900" width="3.375" style="178" customWidth="1"/>
    <col min="5901" max="5901" width="7.75" style="178" customWidth="1"/>
    <col min="5902" max="5902" width="3.375" style="178" customWidth="1"/>
    <col min="5903" max="5903" width="7.75" style="178" customWidth="1"/>
    <col min="5904" max="6145" width="9" style="178"/>
    <col min="6146" max="6146" width="9.375" style="178" customWidth="1"/>
    <col min="6147" max="6147" width="5.125" style="178" customWidth="1"/>
    <col min="6148" max="6148" width="9.5" style="178" bestFit="1" customWidth="1"/>
    <col min="6149" max="6149" width="5.5" style="178" customWidth="1"/>
    <col min="6150" max="6150" width="4.625" style="178" customWidth="1"/>
    <col min="6151" max="6151" width="7.75" style="178" customWidth="1"/>
    <col min="6152" max="6152" width="3.375" style="178" customWidth="1"/>
    <col min="6153" max="6153" width="7.75" style="178" customWidth="1"/>
    <col min="6154" max="6154" width="3.375" style="178" customWidth="1"/>
    <col min="6155" max="6155" width="7.75" style="178" customWidth="1"/>
    <col min="6156" max="6156" width="3.375" style="178" customWidth="1"/>
    <col min="6157" max="6157" width="7.75" style="178" customWidth="1"/>
    <col min="6158" max="6158" width="3.375" style="178" customWidth="1"/>
    <col min="6159" max="6159" width="7.75" style="178" customWidth="1"/>
    <col min="6160" max="6401" width="9" style="178"/>
    <col min="6402" max="6402" width="9.375" style="178" customWidth="1"/>
    <col min="6403" max="6403" width="5.125" style="178" customWidth="1"/>
    <col min="6404" max="6404" width="9.5" style="178" bestFit="1" customWidth="1"/>
    <col min="6405" max="6405" width="5.5" style="178" customWidth="1"/>
    <col min="6406" max="6406" width="4.625" style="178" customWidth="1"/>
    <col min="6407" max="6407" width="7.75" style="178" customWidth="1"/>
    <col min="6408" max="6408" width="3.375" style="178" customWidth="1"/>
    <col min="6409" max="6409" width="7.75" style="178" customWidth="1"/>
    <col min="6410" max="6410" width="3.375" style="178" customWidth="1"/>
    <col min="6411" max="6411" width="7.75" style="178" customWidth="1"/>
    <col min="6412" max="6412" width="3.375" style="178" customWidth="1"/>
    <col min="6413" max="6413" width="7.75" style="178" customWidth="1"/>
    <col min="6414" max="6414" width="3.375" style="178" customWidth="1"/>
    <col min="6415" max="6415" width="7.75" style="178" customWidth="1"/>
    <col min="6416" max="6657" width="9" style="178"/>
    <col min="6658" max="6658" width="9.375" style="178" customWidth="1"/>
    <col min="6659" max="6659" width="5.125" style="178" customWidth="1"/>
    <col min="6660" max="6660" width="9.5" style="178" bestFit="1" customWidth="1"/>
    <col min="6661" max="6661" width="5.5" style="178" customWidth="1"/>
    <col min="6662" max="6662" width="4.625" style="178" customWidth="1"/>
    <col min="6663" max="6663" width="7.75" style="178" customWidth="1"/>
    <col min="6664" max="6664" width="3.375" style="178" customWidth="1"/>
    <col min="6665" max="6665" width="7.75" style="178" customWidth="1"/>
    <col min="6666" max="6666" width="3.375" style="178" customWidth="1"/>
    <col min="6667" max="6667" width="7.75" style="178" customWidth="1"/>
    <col min="6668" max="6668" width="3.375" style="178" customWidth="1"/>
    <col min="6669" max="6669" width="7.75" style="178" customWidth="1"/>
    <col min="6670" max="6670" width="3.375" style="178" customWidth="1"/>
    <col min="6671" max="6671" width="7.75" style="178" customWidth="1"/>
    <col min="6672" max="6913" width="9" style="178"/>
    <col min="6914" max="6914" width="9.375" style="178" customWidth="1"/>
    <col min="6915" max="6915" width="5.125" style="178" customWidth="1"/>
    <col min="6916" max="6916" width="9.5" style="178" bestFit="1" customWidth="1"/>
    <col min="6917" max="6917" width="5.5" style="178" customWidth="1"/>
    <col min="6918" max="6918" width="4.625" style="178" customWidth="1"/>
    <col min="6919" max="6919" width="7.75" style="178" customWidth="1"/>
    <col min="6920" max="6920" width="3.375" style="178" customWidth="1"/>
    <col min="6921" max="6921" width="7.75" style="178" customWidth="1"/>
    <col min="6922" max="6922" width="3.375" style="178" customWidth="1"/>
    <col min="6923" max="6923" width="7.75" style="178" customWidth="1"/>
    <col min="6924" max="6924" width="3.375" style="178" customWidth="1"/>
    <col min="6925" max="6925" width="7.75" style="178" customWidth="1"/>
    <col min="6926" max="6926" width="3.375" style="178" customWidth="1"/>
    <col min="6927" max="6927" width="7.75" style="178" customWidth="1"/>
    <col min="6928" max="7169" width="9" style="178"/>
    <col min="7170" max="7170" width="9.375" style="178" customWidth="1"/>
    <col min="7171" max="7171" width="5.125" style="178" customWidth="1"/>
    <col min="7172" max="7172" width="9.5" style="178" bestFit="1" customWidth="1"/>
    <col min="7173" max="7173" width="5.5" style="178" customWidth="1"/>
    <col min="7174" max="7174" width="4.625" style="178" customWidth="1"/>
    <col min="7175" max="7175" width="7.75" style="178" customWidth="1"/>
    <col min="7176" max="7176" width="3.375" style="178" customWidth="1"/>
    <col min="7177" max="7177" width="7.75" style="178" customWidth="1"/>
    <col min="7178" max="7178" width="3.375" style="178" customWidth="1"/>
    <col min="7179" max="7179" width="7.75" style="178" customWidth="1"/>
    <col min="7180" max="7180" width="3.375" style="178" customWidth="1"/>
    <col min="7181" max="7181" width="7.75" style="178" customWidth="1"/>
    <col min="7182" max="7182" width="3.375" style="178" customWidth="1"/>
    <col min="7183" max="7183" width="7.75" style="178" customWidth="1"/>
    <col min="7184" max="7425" width="9" style="178"/>
    <col min="7426" max="7426" width="9.375" style="178" customWidth="1"/>
    <col min="7427" max="7427" width="5.125" style="178" customWidth="1"/>
    <col min="7428" max="7428" width="9.5" style="178" bestFit="1" customWidth="1"/>
    <col min="7429" max="7429" width="5.5" style="178" customWidth="1"/>
    <col min="7430" max="7430" width="4.625" style="178" customWidth="1"/>
    <col min="7431" max="7431" width="7.75" style="178" customWidth="1"/>
    <col min="7432" max="7432" width="3.375" style="178" customWidth="1"/>
    <col min="7433" max="7433" width="7.75" style="178" customWidth="1"/>
    <col min="7434" max="7434" width="3.375" style="178" customWidth="1"/>
    <col min="7435" max="7435" width="7.75" style="178" customWidth="1"/>
    <col min="7436" max="7436" width="3.375" style="178" customWidth="1"/>
    <col min="7437" max="7437" width="7.75" style="178" customWidth="1"/>
    <col min="7438" max="7438" width="3.375" style="178" customWidth="1"/>
    <col min="7439" max="7439" width="7.75" style="178" customWidth="1"/>
    <col min="7440" max="7681" width="9" style="178"/>
    <col min="7682" max="7682" width="9.375" style="178" customWidth="1"/>
    <col min="7683" max="7683" width="5.125" style="178" customWidth="1"/>
    <col min="7684" max="7684" width="9.5" style="178" bestFit="1" customWidth="1"/>
    <col min="7685" max="7685" width="5.5" style="178" customWidth="1"/>
    <col min="7686" max="7686" width="4.625" style="178" customWidth="1"/>
    <col min="7687" max="7687" width="7.75" style="178" customWidth="1"/>
    <col min="7688" max="7688" width="3.375" style="178" customWidth="1"/>
    <col min="7689" max="7689" width="7.75" style="178" customWidth="1"/>
    <col min="7690" max="7690" width="3.375" style="178" customWidth="1"/>
    <col min="7691" max="7691" width="7.75" style="178" customWidth="1"/>
    <col min="7692" max="7692" width="3.375" style="178" customWidth="1"/>
    <col min="7693" max="7693" width="7.75" style="178" customWidth="1"/>
    <col min="7694" max="7694" width="3.375" style="178" customWidth="1"/>
    <col min="7695" max="7695" width="7.75" style="178" customWidth="1"/>
    <col min="7696" max="7937" width="9" style="178"/>
    <col min="7938" max="7938" width="9.375" style="178" customWidth="1"/>
    <col min="7939" max="7939" width="5.125" style="178" customWidth="1"/>
    <col min="7940" max="7940" width="9.5" style="178" bestFit="1" customWidth="1"/>
    <col min="7941" max="7941" width="5.5" style="178" customWidth="1"/>
    <col min="7942" max="7942" width="4.625" style="178" customWidth="1"/>
    <col min="7943" max="7943" width="7.75" style="178" customWidth="1"/>
    <col min="7944" max="7944" width="3.375" style="178" customWidth="1"/>
    <col min="7945" max="7945" width="7.75" style="178" customWidth="1"/>
    <col min="7946" max="7946" width="3.375" style="178" customWidth="1"/>
    <col min="7947" max="7947" width="7.75" style="178" customWidth="1"/>
    <col min="7948" max="7948" width="3.375" style="178" customWidth="1"/>
    <col min="7949" max="7949" width="7.75" style="178" customWidth="1"/>
    <col min="7950" max="7950" width="3.375" style="178" customWidth="1"/>
    <col min="7951" max="7951" width="7.75" style="178" customWidth="1"/>
    <col min="7952" max="8193" width="9" style="178"/>
    <col min="8194" max="8194" width="9.375" style="178" customWidth="1"/>
    <col min="8195" max="8195" width="5.125" style="178" customWidth="1"/>
    <col min="8196" max="8196" width="9.5" style="178" bestFit="1" customWidth="1"/>
    <col min="8197" max="8197" width="5.5" style="178" customWidth="1"/>
    <col min="8198" max="8198" width="4.625" style="178" customWidth="1"/>
    <col min="8199" max="8199" width="7.75" style="178" customWidth="1"/>
    <col min="8200" max="8200" width="3.375" style="178" customWidth="1"/>
    <col min="8201" max="8201" width="7.75" style="178" customWidth="1"/>
    <col min="8202" max="8202" width="3.375" style="178" customWidth="1"/>
    <col min="8203" max="8203" width="7.75" style="178" customWidth="1"/>
    <col min="8204" max="8204" width="3.375" style="178" customWidth="1"/>
    <col min="8205" max="8205" width="7.75" style="178" customWidth="1"/>
    <col min="8206" max="8206" width="3.375" style="178" customWidth="1"/>
    <col min="8207" max="8207" width="7.75" style="178" customWidth="1"/>
    <col min="8208" max="8449" width="9" style="178"/>
    <col min="8450" max="8450" width="9.375" style="178" customWidth="1"/>
    <col min="8451" max="8451" width="5.125" style="178" customWidth="1"/>
    <col min="8452" max="8452" width="9.5" style="178" bestFit="1" customWidth="1"/>
    <col min="8453" max="8453" width="5.5" style="178" customWidth="1"/>
    <col min="8454" max="8454" width="4.625" style="178" customWidth="1"/>
    <col min="8455" max="8455" width="7.75" style="178" customWidth="1"/>
    <col min="8456" max="8456" width="3.375" style="178" customWidth="1"/>
    <col min="8457" max="8457" width="7.75" style="178" customWidth="1"/>
    <col min="8458" max="8458" width="3.375" style="178" customWidth="1"/>
    <col min="8459" max="8459" width="7.75" style="178" customWidth="1"/>
    <col min="8460" max="8460" width="3.375" style="178" customWidth="1"/>
    <col min="8461" max="8461" width="7.75" style="178" customWidth="1"/>
    <col min="8462" max="8462" width="3.375" style="178" customWidth="1"/>
    <col min="8463" max="8463" width="7.75" style="178" customWidth="1"/>
    <col min="8464" max="8705" width="9" style="178"/>
    <col min="8706" max="8706" width="9.375" style="178" customWidth="1"/>
    <col min="8707" max="8707" width="5.125" style="178" customWidth="1"/>
    <col min="8708" max="8708" width="9.5" style="178" bestFit="1" customWidth="1"/>
    <col min="8709" max="8709" width="5.5" style="178" customWidth="1"/>
    <col min="8710" max="8710" width="4.625" style="178" customWidth="1"/>
    <col min="8711" max="8711" width="7.75" style="178" customWidth="1"/>
    <col min="8712" max="8712" width="3.375" style="178" customWidth="1"/>
    <col min="8713" max="8713" width="7.75" style="178" customWidth="1"/>
    <col min="8714" max="8714" width="3.375" style="178" customWidth="1"/>
    <col min="8715" max="8715" width="7.75" style="178" customWidth="1"/>
    <col min="8716" max="8716" width="3.375" style="178" customWidth="1"/>
    <col min="8717" max="8717" width="7.75" style="178" customWidth="1"/>
    <col min="8718" max="8718" width="3.375" style="178" customWidth="1"/>
    <col min="8719" max="8719" width="7.75" style="178" customWidth="1"/>
    <col min="8720" max="8961" width="9" style="178"/>
    <col min="8962" max="8962" width="9.375" style="178" customWidth="1"/>
    <col min="8963" max="8963" width="5.125" style="178" customWidth="1"/>
    <col min="8964" max="8964" width="9.5" style="178" bestFit="1" customWidth="1"/>
    <col min="8965" max="8965" width="5.5" style="178" customWidth="1"/>
    <col min="8966" max="8966" width="4.625" style="178" customWidth="1"/>
    <col min="8967" max="8967" width="7.75" style="178" customWidth="1"/>
    <col min="8968" max="8968" width="3.375" style="178" customWidth="1"/>
    <col min="8969" max="8969" width="7.75" style="178" customWidth="1"/>
    <col min="8970" max="8970" width="3.375" style="178" customWidth="1"/>
    <col min="8971" max="8971" width="7.75" style="178" customWidth="1"/>
    <col min="8972" max="8972" width="3.375" style="178" customWidth="1"/>
    <col min="8973" max="8973" width="7.75" style="178" customWidth="1"/>
    <col min="8974" max="8974" width="3.375" style="178" customWidth="1"/>
    <col min="8975" max="8975" width="7.75" style="178" customWidth="1"/>
    <col min="8976" max="9217" width="9" style="178"/>
    <col min="9218" max="9218" width="9.375" style="178" customWidth="1"/>
    <col min="9219" max="9219" width="5.125" style="178" customWidth="1"/>
    <col min="9220" max="9220" width="9.5" style="178" bestFit="1" customWidth="1"/>
    <col min="9221" max="9221" width="5.5" style="178" customWidth="1"/>
    <col min="9222" max="9222" width="4.625" style="178" customWidth="1"/>
    <col min="9223" max="9223" width="7.75" style="178" customWidth="1"/>
    <col min="9224" max="9224" width="3.375" style="178" customWidth="1"/>
    <col min="9225" max="9225" width="7.75" style="178" customWidth="1"/>
    <col min="9226" max="9226" width="3.375" style="178" customWidth="1"/>
    <col min="9227" max="9227" width="7.75" style="178" customWidth="1"/>
    <col min="9228" max="9228" width="3.375" style="178" customWidth="1"/>
    <col min="9229" max="9229" width="7.75" style="178" customWidth="1"/>
    <col min="9230" max="9230" width="3.375" style="178" customWidth="1"/>
    <col min="9231" max="9231" width="7.75" style="178" customWidth="1"/>
    <col min="9232" max="9473" width="9" style="178"/>
    <col min="9474" max="9474" width="9.375" style="178" customWidth="1"/>
    <col min="9475" max="9475" width="5.125" style="178" customWidth="1"/>
    <col min="9476" max="9476" width="9.5" style="178" bestFit="1" customWidth="1"/>
    <col min="9477" max="9477" width="5.5" style="178" customWidth="1"/>
    <col min="9478" max="9478" width="4.625" style="178" customWidth="1"/>
    <col min="9479" max="9479" width="7.75" style="178" customWidth="1"/>
    <col min="9480" max="9480" width="3.375" style="178" customWidth="1"/>
    <col min="9481" max="9481" width="7.75" style="178" customWidth="1"/>
    <col min="9482" max="9482" width="3.375" style="178" customWidth="1"/>
    <col min="9483" max="9483" width="7.75" style="178" customWidth="1"/>
    <col min="9484" max="9484" width="3.375" style="178" customWidth="1"/>
    <col min="9485" max="9485" width="7.75" style="178" customWidth="1"/>
    <col min="9486" max="9486" width="3.375" style="178" customWidth="1"/>
    <col min="9487" max="9487" width="7.75" style="178" customWidth="1"/>
    <col min="9488" max="9729" width="9" style="178"/>
    <col min="9730" max="9730" width="9.375" style="178" customWidth="1"/>
    <col min="9731" max="9731" width="5.125" style="178" customWidth="1"/>
    <col min="9732" max="9732" width="9.5" style="178" bestFit="1" customWidth="1"/>
    <col min="9733" max="9733" width="5.5" style="178" customWidth="1"/>
    <col min="9734" max="9734" width="4.625" style="178" customWidth="1"/>
    <col min="9735" max="9735" width="7.75" style="178" customWidth="1"/>
    <col min="9736" max="9736" width="3.375" style="178" customWidth="1"/>
    <col min="9737" max="9737" width="7.75" style="178" customWidth="1"/>
    <col min="9738" max="9738" width="3.375" style="178" customWidth="1"/>
    <col min="9739" max="9739" width="7.75" style="178" customWidth="1"/>
    <col min="9740" max="9740" width="3.375" style="178" customWidth="1"/>
    <col min="9741" max="9741" width="7.75" style="178" customWidth="1"/>
    <col min="9742" max="9742" width="3.375" style="178" customWidth="1"/>
    <col min="9743" max="9743" width="7.75" style="178" customWidth="1"/>
    <col min="9744" max="9985" width="9" style="178"/>
    <col min="9986" max="9986" width="9.375" style="178" customWidth="1"/>
    <col min="9987" max="9987" width="5.125" style="178" customWidth="1"/>
    <col min="9988" max="9988" width="9.5" style="178" bestFit="1" customWidth="1"/>
    <col min="9989" max="9989" width="5.5" style="178" customWidth="1"/>
    <col min="9990" max="9990" width="4.625" style="178" customWidth="1"/>
    <col min="9991" max="9991" width="7.75" style="178" customWidth="1"/>
    <col min="9992" max="9992" width="3.375" style="178" customWidth="1"/>
    <col min="9993" max="9993" width="7.75" style="178" customWidth="1"/>
    <col min="9994" max="9994" width="3.375" style="178" customWidth="1"/>
    <col min="9995" max="9995" width="7.75" style="178" customWidth="1"/>
    <col min="9996" max="9996" width="3.375" style="178" customWidth="1"/>
    <col min="9997" max="9997" width="7.75" style="178" customWidth="1"/>
    <col min="9998" max="9998" width="3.375" style="178" customWidth="1"/>
    <col min="9999" max="9999" width="7.75" style="178" customWidth="1"/>
    <col min="10000" max="10241" width="9" style="178"/>
    <col min="10242" max="10242" width="9.375" style="178" customWidth="1"/>
    <col min="10243" max="10243" width="5.125" style="178" customWidth="1"/>
    <col min="10244" max="10244" width="9.5" style="178" bestFit="1" customWidth="1"/>
    <col min="10245" max="10245" width="5.5" style="178" customWidth="1"/>
    <col min="10246" max="10246" width="4.625" style="178" customWidth="1"/>
    <col min="10247" max="10247" width="7.75" style="178" customWidth="1"/>
    <col min="10248" max="10248" width="3.375" style="178" customWidth="1"/>
    <col min="10249" max="10249" width="7.75" style="178" customWidth="1"/>
    <col min="10250" max="10250" width="3.375" style="178" customWidth="1"/>
    <col min="10251" max="10251" width="7.75" style="178" customWidth="1"/>
    <col min="10252" max="10252" width="3.375" style="178" customWidth="1"/>
    <col min="10253" max="10253" width="7.75" style="178" customWidth="1"/>
    <col min="10254" max="10254" width="3.375" style="178" customWidth="1"/>
    <col min="10255" max="10255" width="7.75" style="178" customWidth="1"/>
    <col min="10256" max="10497" width="9" style="178"/>
    <col min="10498" max="10498" width="9.375" style="178" customWidth="1"/>
    <col min="10499" max="10499" width="5.125" style="178" customWidth="1"/>
    <col min="10500" max="10500" width="9.5" style="178" bestFit="1" customWidth="1"/>
    <col min="10501" max="10501" width="5.5" style="178" customWidth="1"/>
    <col min="10502" max="10502" width="4.625" style="178" customWidth="1"/>
    <col min="10503" max="10503" width="7.75" style="178" customWidth="1"/>
    <col min="10504" max="10504" width="3.375" style="178" customWidth="1"/>
    <col min="10505" max="10505" width="7.75" style="178" customWidth="1"/>
    <col min="10506" max="10506" width="3.375" style="178" customWidth="1"/>
    <col min="10507" max="10507" width="7.75" style="178" customWidth="1"/>
    <col min="10508" max="10508" width="3.375" style="178" customWidth="1"/>
    <col min="10509" max="10509" width="7.75" style="178" customWidth="1"/>
    <col min="10510" max="10510" width="3.375" style="178" customWidth="1"/>
    <col min="10511" max="10511" width="7.75" style="178" customWidth="1"/>
    <col min="10512" max="10753" width="9" style="178"/>
    <col min="10754" max="10754" width="9.375" style="178" customWidth="1"/>
    <col min="10755" max="10755" width="5.125" style="178" customWidth="1"/>
    <col min="10756" max="10756" width="9.5" style="178" bestFit="1" customWidth="1"/>
    <col min="10757" max="10757" width="5.5" style="178" customWidth="1"/>
    <col min="10758" max="10758" width="4.625" style="178" customWidth="1"/>
    <col min="10759" max="10759" width="7.75" style="178" customWidth="1"/>
    <col min="10760" max="10760" width="3.375" style="178" customWidth="1"/>
    <col min="10761" max="10761" width="7.75" style="178" customWidth="1"/>
    <col min="10762" max="10762" width="3.375" style="178" customWidth="1"/>
    <col min="10763" max="10763" width="7.75" style="178" customWidth="1"/>
    <col min="10764" max="10764" width="3.375" style="178" customWidth="1"/>
    <col min="10765" max="10765" width="7.75" style="178" customWidth="1"/>
    <col min="10766" max="10766" width="3.375" style="178" customWidth="1"/>
    <col min="10767" max="10767" width="7.75" style="178" customWidth="1"/>
    <col min="10768" max="11009" width="9" style="178"/>
    <col min="11010" max="11010" width="9.375" style="178" customWidth="1"/>
    <col min="11011" max="11011" width="5.125" style="178" customWidth="1"/>
    <col min="11012" max="11012" width="9.5" style="178" bestFit="1" customWidth="1"/>
    <col min="11013" max="11013" width="5.5" style="178" customWidth="1"/>
    <col min="11014" max="11014" width="4.625" style="178" customWidth="1"/>
    <col min="11015" max="11015" width="7.75" style="178" customWidth="1"/>
    <col min="11016" max="11016" width="3.375" style="178" customWidth="1"/>
    <col min="11017" max="11017" width="7.75" style="178" customWidth="1"/>
    <col min="11018" max="11018" width="3.375" style="178" customWidth="1"/>
    <col min="11019" max="11019" width="7.75" style="178" customWidth="1"/>
    <col min="11020" max="11020" width="3.375" style="178" customWidth="1"/>
    <col min="11021" max="11021" width="7.75" style="178" customWidth="1"/>
    <col min="11022" max="11022" width="3.375" style="178" customWidth="1"/>
    <col min="11023" max="11023" width="7.75" style="178" customWidth="1"/>
    <col min="11024" max="11265" width="9" style="178"/>
    <col min="11266" max="11266" width="9.375" style="178" customWidth="1"/>
    <col min="11267" max="11267" width="5.125" style="178" customWidth="1"/>
    <col min="11268" max="11268" width="9.5" style="178" bestFit="1" customWidth="1"/>
    <col min="11269" max="11269" width="5.5" style="178" customWidth="1"/>
    <col min="11270" max="11270" width="4.625" style="178" customWidth="1"/>
    <col min="11271" max="11271" width="7.75" style="178" customWidth="1"/>
    <col min="11272" max="11272" width="3.375" style="178" customWidth="1"/>
    <col min="11273" max="11273" width="7.75" style="178" customWidth="1"/>
    <col min="11274" max="11274" width="3.375" style="178" customWidth="1"/>
    <col min="11275" max="11275" width="7.75" style="178" customWidth="1"/>
    <col min="11276" max="11276" width="3.375" style="178" customWidth="1"/>
    <col min="11277" max="11277" width="7.75" style="178" customWidth="1"/>
    <col min="11278" max="11278" width="3.375" style="178" customWidth="1"/>
    <col min="11279" max="11279" width="7.75" style="178" customWidth="1"/>
    <col min="11280" max="11521" width="9" style="178"/>
    <col min="11522" max="11522" width="9.375" style="178" customWidth="1"/>
    <col min="11523" max="11523" width="5.125" style="178" customWidth="1"/>
    <col min="11524" max="11524" width="9.5" style="178" bestFit="1" customWidth="1"/>
    <col min="11525" max="11525" width="5.5" style="178" customWidth="1"/>
    <col min="11526" max="11526" width="4.625" style="178" customWidth="1"/>
    <col min="11527" max="11527" width="7.75" style="178" customWidth="1"/>
    <col min="11528" max="11528" width="3.375" style="178" customWidth="1"/>
    <col min="11529" max="11529" width="7.75" style="178" customWidth="1"/>
    <col min="11530" max="11530" width="3.375" style="178" customWidth="1"/>
    <col min="11531" max="11531" width="7.75" style="178" customWidth="1"/>
    <col min="11532" max="11532" width="3.375" style="178" customWidth="1"/>
    <col min="11533" max="11533" width="7.75" style="178" customWidth="1"/>
    <col min="11534" max="11534" width="3.375" style="178" customWidth="1"/>
    <col min="11535" max="11535" width="7.75" style="178" customWidth="1"/>
    <col min="11536" max="11777" width="9" style="178"/>
    <col min="11778" max="11778" width="9.375" style="178" customWidth="1"/>
    <col min="11779" max="11779" width="5.125" style="178" customWidth="1"/>
    <col min="11780" max="11780" width="9.5" style="178" bestFit="1" customWidth="1"/>
    <col min="11781" max="11781" width="5.5" style="178" customWidth="1"/>
    <col min="11782" max="11782" width="4.625" style="178" customWidth="1"/>
    <col min="11783" max="11783" width="7.75" style="178" customWidth="1"/>
    <col min="11784" max="11784" width="3.375" style="178" customWidth="1"/>
    <col min="11785" max="11785" width="7.75" style="178" customWidth="1"/>
    <col min="11786" max="11786" width="3.375" style="178" customWidth="1"/>
    <col min="11787" max="11787" width="7.75" style="178" customWidth="1"/>
    <col min="11788" max="11788" width="3.375" style="178" customWidth="1"/>
    <col min="11789" max="11789" width="7.75" style="178" customWidth="1"/>
    <col min="11790" max="11790" width="3.375" style="178" customWidth="1"/>
    <col min="11791" max="11791" width="7.75" style="178" customWidth="1"/>
    <col min="11792" max="12033" width="9" style="178"/>
    <col min="12034" max="12034" width="9.375" style="178" customWidth="1"/>
    <col min="12035" max="12035" width="5.125" style="178" customWidth="1"/>
    <col min="12036" max="12036" width="9.5" style="178" bestFit="1" customWidth="1"/>
    <col min="12037" max="12037" width="5.5" style="178" customWidth="1"/>
    <col min="12038" max="12038" width="4.625" style="178" customWidth="1"/>
    <col min="12039" max="12039" width="7.75" style="178" customWidth="1"/>
    <col min="12040" max="12040" width="3.375" style="178" customWidth="1"/>
    <col min="12041" max="12041" width="7.75" style="178" customWidth="1"/>
    <col min="12042" max="12042" width="3.375" style="178" customWidth="1"/>
    <col min="12043" max="12043" width="7.75" style="178" customWidth="1"/>
    <col min="12044" max="12044" width="3.375" style="178" customWidth="1"/>
    <col min="12045" max="12045" width="7.75" style="178" customWidth="1"/>
    <col min="12046" max="12046" width="3.375" style="178" customWidth="1"/>
    <col min="12047" max="12047" width="7.75" style="178" customWidth="1"/>
    <col min="12048" max="12289" width="9" style="178"/>
    <col min="12290" max="12290" width="9.375" style="178" customWidth="1"/>
    <col min="12291" max="12291" width="5.125" style="178" customWidth="1"/>
    <col min="12292" max="12292" width="9.5" style="178" bestFit="1" customWidth="1"/>
    <col min="12293" max="12293" width="5.5" style="178" customWidth="1"/>
    <col min="12294" max="12294" width="4.625" style="178" customWidth="1"/>
    <col min="12295" max="12295" width="7.75" style="178" customWidth="1"/>
    <col min="12296" max="12296" width="3.375" style="178" customWidth="1"/>
    <col min="12297" max="12297" width="7.75" style="178" customWidth="1"/>
    <col min="12298" max="12298" width="3.375" style="178" customWidth="1"/>
    <col min="12299" max="12299" width="7.75" style="178" customWidth="1"/>
    <col min="12300" max="12300" width="3.375" style="178" customWidth="1"/>
    <col min="12301" max="12301" width="7.75" style="178" customWidth="1"/>
    <col min="12302" max="12302" width="3.375" style="178" customWidth="1"/>
    <col min="12303" max="12303" width="7.75" style="178" customWidth="1"/>
    <col min="12304" max="12545" width="9" style="178"/>
    <col min="12546" max="12546" width="9.375" style="178" customWidth="1"/>
    <col min="12547" max="12547" width="5.125" style="178" customWidth="1"/>
    <col min="12548" max="12548" width="9.5" style="178" bestFit="1" customWidth="1"/>
    <col min="12549" max="12549" width="5.5" style="178" customWidth="1"/>
    <col min="12550" max="12550" width="4.625" style="178" customWidth="1"/>
    <col min="12551" max="12551" width="7.75" style="178" customWidth="1"/>
    <col min="12552" max="12552" width="3.375" style="178" customWidth="1"/>
    <col min="12553" max="12553" width="7.75" style="178" customWidth="1"/>
    <col min="12554" max="12554" width="3.375" style="178" customWidth="1"/>
    <col min="12555" max="12555" width="7.75" style="178" customWidth="1"/>
    <col min="12556" max="12556" width="3.375" style="178" customWidth="1"/>
    <col min="12557" max="12557" width="7.75" style="178" customWidth="1"/>
    <col min="12558" max="12558" width="3.375" style="178" customWidth="1"/>
    <col min="12559" max="12559" width="7.75" style="178" customWidth="1"/>
    <col min="12560" max="12801" width="9" style="178"/>
    <col min="12802" max="12802" width="9.375" style="178" customWidth="1"/>
    <col min="12803" max="12803" width="5.125" style="178" customWidth="1"/>
    <col min="12804" max="12804" width="9.5" style="178" bestFit="1" customWidth="1"/>
    <col min="12805" max="12805" width="5.5" style="178" customWidth="1"/>
    <col min="12806" max="12806" width="4.625" style="178" customWidth="1"/>
    <col min="12807" max="12807" width="7.75" style="178" customWidth="1"/>
    <col min="12808" max="12808" width="3.375" style="178" customWidth="1"/>
    <col min="12809" max="12809" width="7.75" style="178" customWidth="1"/>
    <col min="12810" max="12810" width="3.375" style="178" customWidth="1"/>
    <col min="12811" max="12811" width="7.75" style="178" customWidth="1"/>
    <col min="12812" max="12812" width="3.375" style="178" customWidth="1"/>
    <col min="12813" max="12813" width="7.75" style="178" customWidth="1"/>
    <col min="12814" max="12814" width="3.375" style="178" customWidth="1"/>
    <col min="12815" max="12815" width="7.75" style="178" customWidth="1"/>
    <col min="12816" max="13057" width="9" style="178"/>
    <col min="13058" max="13058" width="9.375" style="178" customWidth="1"/>
    <col min="13059" max="13059" width="5.125" style="178" customWidth="1"/>
    <col min="13060" max="13060" width="9.5" style="178" bestFit="1" customWidth="1"/>
    <col min="13061" max="13061" width="5.5" style="178" customWidth="1"/>
    <col min="13062" max="13062" width="4.625" style="178" customWidth="1"/>
    <col min="13063" max="13063" width="7.75" style="178" customWidth="1"/>
    <col min="13064" max="13064" width="3.375" style="178" customWidth="1"/>
    <col min="13065" max="13065" width="7.75" style="178" customWidth="1"/>
    <col min="13066" max="13066" width="3.375" style="178" customWidth="1"/>
    <col min="13067" max="13067" width="7.75" style="178" customWidth="1"/>
    <col min="13068" max="13068" width="3.375" style="178" customWidth="1"/>
    <col min="13069" max="13069" width="7.75" style="178" customWidth="1"/>
    <col min="13070" max="13070" width="3.375" style="178" customWidth="1"/>
    <col min="13071" max="13071" width="7.75" style="178" customWidth="1"/>
    <col min="13072" max="13313" width="9" style="178"/>
    <col min="13314" max="13314" width="9.375" style="178" customWidth="1"/>
    <col min="13315" max="13315" width="5.125" style="178" customWidth="1"/>
    <col min="13316" max="13316" width="9.5" style="178" bestFit="1" customWidth="1"/>
    <col min="13317" max="13317" width="5.5" style="178" customWidth="1"/>
    <col min="13318" max="13318" width="4.625" style="178" customWidth="1"/>
    <col min="13319" max="13319" width="7.75" style="178" customWidth="1"/>
    <col min="13320" max="13320" width="3.375" style="178" customWidth="1"/>
    <col min="13321" max="13321" width="7.75" style="178" customWidth="1"/>
    <col min="13322" max="13322" width="3.375" style="178" customWidth="1"/>
    <col min="13323" max="13323" width="7.75" style="178" customWidth="1"/>
    <col min="13324" max="13324" width="3.375" style="178" customWidth="1"/>
    <col min="13325" max="13325" width="7.75" style="178" customWidth="1"/>
    <col min="13326" max="13326" width="3.375" style="178" customWidth="1"/>
    <col min="13327" max="13327" width="7.75" style="178" customWidth="1"/>
    <col min="13328" max="13569" width="9" style="178"/>
    <col min="13570" max="13570" width="9.375" style="178" customWidth="1"/>
    <col min="13571" max="13571" width="5.125" style="178" customWidth="1"/>
    <col min="13572" max="13572" width="9.5" style="178" bestFit="1" customWidth="1"/>
    <col min="13573" max="13573" width="5.5" style="178" customWidth="1"/>
    <col min="13574" max="13574" width="4.625" style="178" customWidth="1"/>
    <col min="13575" max="13575" width="7.75" style="178" customWidth="1"/>
    <col min="13576" max="13576" width="3.375" style="178" customWidth="1"/>
    <col min="13577" max="13577" width="7.75" style="178" customWidth="1"/>
    <col min="13578" max="13578" width="3.375" style="178" customWidth="1"/>
    <col min="13579" max="13579" width="7.75" style="178" customWidth="1"/>
    <col min="13580" max="13580" width="3.375" style="178" customWidth="1"/>
    <col min="13581" max="13581" width="7.75" style="178" customWidth="1"/>
    <col min="13582" max="13582" width="3.375" style="178" customWidth="1"/>
    <col min="13583" max="13583" width="7.75" style="178" customWidth="1"/>
    <col min="13584" max="13825" width="9" style="178"/>
    <col min="13826" max="13826" width="9.375" style="178" customWidth="1"/>
    <col min="13827" max="13827" width="5.125" style="178" customWidth="1"/>
    <col min="13828" max="13828" width="9.5" style="178" bestFit="1" customWidth="1"/>
    <col min="13829" max="13829" width="5.5" style="178" customWidth="1"/>
    <col min="13830" max="13830" width="4.625" style="178" customWidth="1"/>
    <col min="13831" max="13831" width="7.75" style="178" customWidth="1"/>
    <col min="13832" max="13832" width="3.375" style="178" customWidth="1"/>
    <col min="13833" max="13833" width="7.75" style="178" customWidth="1"/>
    <col min="13834" max="13834" width="3.375" style="178" customWidth="1"/>
    <col min="13835" max="13835" width="7.75" style="178" customWidth="1"/>
    <col min="13836" max="13836" width="3.375" style="178" customWidth="1"/>
    <col min="13837" max="13837" width="7.75" style="178" customWidth="1"/>
    <col min="13838" max="13838" width="3.375" style="178" customWidth="1"/>
    <col min="13839" max="13839" width="7.75" style="178" customWidth="1"/>
    <col min="13840" max="14081" width="9" style="178"/>
    <col min="14082" max="14082" width="9.375" style="178" customWidth="1"/>
    <col min="14083" max="14083" width="5.125" style="178" customWidth="1"/>
    <col min="14084" max="14084" width="9.5" style="178" bestFit="1" customWidth="1"/>
    <col min="14085" max="14085" width="5.5" style="178" customWidth="1"/>
    <col min="14086" max="14086" width="4.625" style="178" customWidth="1"/>
    <col min="14087" max="14087" width="7.75" style="178" customWidth="1"/>
    <col min="14088" max="14088" width="3.375" style="178" customWidth="1"/>
    <col min="14089" max="14089" width="7.75" style="178" customWidth="1"/>
    <col min="14090" max="14090" width="3.375" style="178" customWidth="1"/>
    <col min="14091" max="14091" width="7.75" style="178" customWidth="1"/>
    <col min="14092" max="14092" width="3.375" style="178" customWidth="1"/>
    <col min="14093" max="14093" width="7.75" style="178" customWidth="1"/>
    <col min="14094" max="14094" width="3.375" style="178" customWidth="1"/>
    <col min="14095" max="14095" width="7.75" style="178" customWidth="1"/>
    <col min="14096" max="14337" width="9" style="178"/>
    <col min="14338" max="14338" width="9.375" style="178" customWidth="1"/>
    <col min="14339" max="14339" width="5.125" style="178" customWidth="1"/>
    <col min="14340" max="14340" width="9.5" style="178" bestFit="1" customWidth="1"/>
    <col min="14341" max="14341" width="5.5" style="178" customWidth="1"/>
    <col min="14342" max="14342" width="4.625" style="178" customWidth="1"/>
    <col min="14343" max="14343" width="7.75" style="178" customWidth="1"/>
    <col min="14344" max="14344" width="3.375" style="178" customWidth="1"/>
    <col min="14345" max="14345" width="7.75" style="178" customWidth="1"/>
    <col min="14346" max="14346" width="3.375" style="178" customWidth="1"/>
    <col min="14347" max="14347" width="7.75" style="178" customWidth="1"/>
    <col min="14348" max="14348" width="3.375" style="178" customWidth="1"/>
    <col min="14349" max="14349" width="7.75" style="178" customWidth="1"/>
    <col min="14350" max="14350" width="3.375" style="178" customWidth="1"/>
    <col min="14351" max="14351" width="7.75" style="178" customWidth="1"/>
    <col min="14352" max="14593" width="9" style="178"/>
    <col min="14594" max="14594" width="9.375" style="178" customWidth="1"/>
    <col min="14595" max="14595" width="5.125" style="178" customWidth="1"/>
    <col min="14596" max="14596" width="9.5" style="178" bestFit="1" customWidth="1"/>
    <col min="14597" max="14597" width="5.5" style="178" customWidth="1"/>
    <col min="14598" max="14598" width="4.625" style="178" customWidth="1"/>
    <col min="14599" max="14599" width="7.75" style="178" customWidth="1"/>
    <col min="14600" max="14600" width="3.375" style="178" customWidth="1"/>
    <col min="14601" max="14601" width="7.75" style="178" customWidth="1"/>
    <col min="14602" max="14602" width="3.375" style="178" customWidth="1"/>
    <col min="14603" max="14603" width="7.75" style="178" customWidth="1"/>
    <col min="14604" max="14604" width="3.375" style="178" customWidth="1"/>
    <col min="14605" max="14605" width="7.75" style="178" customWidth="1"/>
    <col min="14606" max="14606" width="3.375" style="178" customWidth="1"/>
    <col min="14607" max="14607" width="7.75" style="178" customWidth="1"/>
    <col min="14608" max="14849" width="9" style="178"/>
    <col min="14850" max="14850" width="9.375" style="178" customWidth="1"/>
    <col min="14851" max="14851" width="5.125" style="178" customWidth="1"/>
    <col min="14852" max="14852" width="9.5" style="178" bestFit="1" customWidth="1"/>
    <col min="14853" max="14853" width="5.5" style="178" customWidth="1"/>
    <col min="14854" max="14854" width="4.625" style="178" customWidth="1"/>
    <col min="14855" max="14855" width="7.75" style="178" customWidth="1"/>
    <col min="14856" max="14856" width="3.375" style="178" customWidth="1"/>
    <col min="14857" max="14857" width="7.75" style="178" customWidth="1"/>
    <col min="14858" max="14858" width="3.375" style="178" customWidth="1"/>
    <col min="14859" max="14859" width="7.75" style="178" customWidth="1"/>
    <col min="14860" max="14860" width="3.375" style="178" customWidth="1"/>
    <col min="14861" max="14861" width="7.75" style="178" customWidth="1"/>
    <col min="14862" max="14862" width="3.375" style="178" customWidth="1"/>
    <col min="14863" max="14863" width="7.75" style="178" customWidth="1"/>
    <col min="14864" max="15105" width="9" style="178"/>
    <col min="15106" max="15106" width="9.375" style="178" customWidth="1"/>
    <col min="15107" max="15107" width="5.125" style="178" customWidth="1"/>
    <col min="15108" max="15108" width="9.5" style="178" bestFit="1" customWidth="1"/>
    <col min="15109" max="15109" width="5.5" style="178" customWidth="1"/>
    <col min="15110" max="15110" width="4.625" style="178" customWidth="1"/>
    <col min="15111" max="15111" width="7.75" style="178" customWidth="1"/>
    <col min="15112" max="15112" width="3.375" style="178" customWidth="1"/>
    <col min="15113" max="15113" width="7.75" style="178" customWidth="1"/>
    <col min="15114" max="15114" width="3.375" style="178" customWidth="1"/>
    <col min="15115" max="15115" width="7.75" style="178" customWidth="1"/>
    <col min="15116" max="15116" width="3.375" style="178" customWidth="1"/>
    <col min="15117" max="15117" width="7.75" style="178" customWidth="1"/>
    <col min="15118" max="15118" width="3.375" style="178" customWidth="1"/>
    <col min="15119" max="15119" width="7.75" style="178" customWidth="1"/>
    <col min="15120" max="15361" width="9" style="178"/>
    <col min="15362" max="15362" width="9.375" style="178" customWidth="1"/>
    <col min="15363" max="15363" width="5.125" style="178" customWidth="1"/>
    <col min="15364" max="15364" width="9.5" style="178" bestFit="1" customWidth="1"/>
    <col min="15365" max="15365" width="5.5" style="178" customWidth="1"/>
    <col min="15366" max="15366" width="4.625" style="178" customWidth="1"/>
    <col min="15367" max="15367" width="7.75" style="178" customWidth="1"/>
    <col min="15368" max="15368" width="3.375" style="178" customWidth="1"/>
    <col min="15369" max="15369" width="7.75" style="178" customWidth="1"/>
    <col min="15370" max="15370" width="3.375" style="178" customWidth="1"/>
    <col min="15371" max="15371" width="7.75" style="178" customWidth="1"/>
    <col min="15372" max="15372" width="3.375" style="178" customWidth="1"/>
    <col min="15373" max="15373" width="7.75" style="178" customWidth="1"/>
    <col min="15374" max="15374" width="3.375" style="178" customWidth="1"/>
    <col min="15375" max="15375" width="7.75" style="178" customWidth="1"/>
    <col min="15376" max="15617" width="9" style="178"/>
    <col min="15618" max="15618" width="9.375" style="178" customWidth="1"/>
    <col min="15619" max="15619" width="5.125" style="178" customWidth="1"/>
    <col min="15620" max="15620" width="9.5" style="178" bestFit="1" customWidth="1"/>
    <col min="15621" max="15621" width="5.5" style="178" customWidth="1"/>
    <col min="15622" max="15622" width="4.625" style="178" customWidth="1"/>
    <col min="15623" max="15623" width="7.75" style="178" customWidth="1"/>
    <col min="15624" max="15624" width="3.375" style="178" customWidth="1"/>
    <col min="15625" max="15625" width="7.75" style="178" customWidth="1"/>
    <col min="15626" max="15626" width="3.375" style="178" customWidth="1"/>
    <col min="15627" max="15627" width="7.75" style="178" customWidth="1"/>
    <col min="15628" max="15628" width="3.375" style="178" customWidth="1"/>
    <col min="15629" max="15629" width="7.75" style="178" customWidth="1"/>
    <col min="15630" max="15630" width="3.375" style="178" customWidth="1"/>
    <col min="15631" max="15631" width="7.75" style="178" customWidth="1"/>
    <col min="15632" max="15873" width="9" style="178"/>
    <col min="15874" max="15874" width="9.375" style="178" customWidth="1"/>
    <col min="15875" max="15875" width="5.125" style="178" customWidth="1"/>
    <col min="15876" max="15876" width="9.5" style="178" bestFit="1" customWidth="1"/>
    <col min="15877" max="15877" width="5.5" style="178" customWidth="1"/>
    <col min="15878" max="15878" width="4.625" style="178" customWidth="1"/>
    <col min="15879" max="15879" width="7.75" style="178" customWidth="1"/>
    <col min="15880" max="15880" width="3.375" style="178" customWidth="1"/>
    <col min="15881" max="15881" width="7.75" style="178" customWidth="1"/>
    <col min="15882" max="15882" width="3.375" style="178" customWidth="1"/>
    <col min="15883" max="15883" width="7.75" style="178" customWidth="1"/>
    <col min="15884" max="15884" width="3.375" style="178" customWidth="1"/>
    <col min="15885" max="15885" width="7.75" style="178" customWidth="1"/>
    <col min="15886" max="15886" width="3.375" style="178" customWidth="1"/>
    <col min="15887" max="15887" width="7.75" style="178" customWidth="1"/>
    <col min="15888" max="16129" width="9" style="178"/>
    <col min="16130" max="16130" width="9.375" style="178" customWidth="1"/>
    <col min="16131" max="16131" width="5.125" style="178" customWidth="1"/>
    <col min="16132" max="16132" width="9.5" style="178" bestFit="1" customWidth="1"/>
    <col min="16133" max="16133" width="5.5" style="178" customWidth="1"/>
    <col min="16134" max="16134" width="4.625" style="178" customWidth="1"/>
    <col min="16135" max="16135" width="7.75" style="178" customWidth="1"/>
    <col min="16136" max="16136" width="3.375" style="178" customWidth="1"/>
    <col min="16137" max="16137" width="7.75" style="178" customWidth="1"/>
    <col min="16138" max="16138" width="3.375" style="178" customWidth="1"/>
    <col min="16139" max="16139" width="7.75" style="178" customWidth="1"/>
    <col min="16140" max="16140" width="3.375" style="178" customWidth="1"/>
    <col min="16141" max="16141" width="7.75" style="178" customWidth="1"/>
    <col min="16142" max="16142" width="3.375" style="178" customWidth="1"/>
    <col min="16143" max="16143" width="7.75" style="178" customWidth="1"/>
    <col min="16144" max="16384" width="9" style="178"/>
  </cols>
  <sheetData>
    <row r="1" spans="1:16">
      <c r="A1" s="227" t="s">
        <v>350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</row>
    <row r="2" spans="1:16">
      <c r="A2" s="227"/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</row>
    <row r="3" spans="1:16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228"/>
      <c r="N3" s="228"/>
      <c r="O3" s="228"/>
    </row>
    <row r="4" spans="1:16" ht="13.5" customHeight="1" thickBot="1">
      <c r="A4" s="105" t="s">
        <v>270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249" t="s">
        <v>340</v>
      </c>
      <c r="N4" s="249"/>
      <c r="O4" s="249"/>
    </row>
    <row r="5" spans="1:16" ht="13.5" customHeight="1">
      <c r="A5" s="62"/>
      <c r="B5" s="62"/>
      <c r="C5" s="266" t="s">
        <v>43</v>
      </c>
      <c r="D5" s="235"/>
      <c r="E5" s="236"/>
      <c r="F5" s="260" t="s">
        <v>49</v>
      </c>
      <c r="G5" s="300"/>
      <c r="H5" s="263" t="s">
        <v>50</v>
      </c>
      <c r="I5" s="303"/>
      <c r="J5" s="263" t="s">
        <v>51</v>
      </c>
      <c r="K5" s="303"/>
      <c r="L5" s="229" t="s">
        <v>52</v>
      </c>
      <c r="M5" s="305"/>
      <c r="N5" s="307" t="s">
        <v>45</v>
      </c>
      <c r="O5" s="308"/>
    </row>
    <row r="6" spans="1:16">
      <c r="A6" s="292" t="s">
        <v>46</v>
      </c>
      <c r="B6" s="179"/>
      <c r="C6" s="311" t="s">
        <v>47</v>
      </c>
      <c r="D6" s="295" t="s">
        <v>48</v>
      </c>
      <c r="E6" s="63"/>
      <c r="F6" s="301"/>
      <c r="G6" s="302"/>
      <c r="H6" s="304"/>
      <c r="I6" s="304"/>
      <c r="J6" s="304"/>
      <c r="K6" s="304"/>
      <c r="L6" s="302"/>
      <c r="M6" s="306"/>
      <c r="N6" s="309"/>
      <c r="O6" s="310"/>
      <c r="P6" s="7"/>
    </row>
    <row r="7" spans="1:16">
      <c r="A7" s="292"/>
      <c r="B7" s="179"/>
      <c r="C7" s="311"/>
      <c r="D7" s="296"/>
      <c r="E7" s="313" t="s">
        <v>53</v>
      </c>
      <c r="F7" s="293" t="s">
        <v>47</v>
      </c>
      <c r="G7" s="289" t="s">
        <v>48</v>
      </c>
      <c r="H7" s="293" t="s">
        <v>47</v>
      </c>
      <c r="I7" s="289" t="s">
        <v>48</v>
      </c>
      <c r="J7" s="293" t="s">
        <v>47</v>
      </c>
      <c r="K7" s="289" t="s">
        <v>48</v>
      </c>
      <c r="L7" s="293" t="s">
        <v>47</v>
      </c>
      <c r="M7" s="289" t="s">
        <v>48</v>
      </c>
      <c r="N7" s="293" t="s">
        <v>47</v>
      </c>
      <c r="O7" s="295" t="s">
        <v>48</v>
      </c>
    </row>
    <row r="8" spans="1:16">
      <c r="A8" s="179"/>
      <c r="B8" s="179"/>
      <c r="C8" s="311"/>
      <c r="D8" s="296"/>
      <c r="E8" s="314"/>
      <c r="F8" s="293"/>
      <c r="G8" s="290"/>
      <c r="H8" s="293"/>
      <c r="I8" s="290"/>
      <c r="J8" s="293"/>
      <c r="K8" s="290"/>
      <c r="L8" s="293"/>
      <c r="M8" s="290"/>
      <c r="N8" s="293"/>
      <c r="O8" s="296"/>
    </row>
    <row r="9" spans="1:16">
      <c r="A9" s="298" t="s">
        <v>54</v>
      </c>
      <c r="B9" s="176"/>
      <c r="C9" s="311"/>
      <c r="D9" s="296"/>
      <c r="E9" s="314"/>
      <c r="F9" s="293"/>
      <c r="G9" s="290"/>
      <c r="H9" s="293"/>
      <c r="I9" s="290"/>
      <c r="J9" s="293"/>
      <c r="K9" s="290"/>
      <c r="L9" s="293"/>
      <c r="M9" s="290"/>
      <c r="N9" s="293"/>
      <c r="O9" s="296"/>
    </row>
    <row r="10" spans="1:16">
      <c r="A10" s="298"/>
      <c r="B10" s="176"/>
      <c r="C10" s="311"/>
      <c r="D10" s="296"/>
      <c r="E10" s="314"/>
      <c r="F10" s="293"/>
      <c r="G10" s="290"/>
      <c r="H10" s="293"/>
      <c r="I10" s="290"/>
      <c r="J10" s="293"/>
      <c r="K10" s="290"/>
      <c r="L10" s="293"/>
      <c r="M10" s="290"/>
      <c r="N10" s="293"/>
      <c r="O10" s="296"/>
    </row>
    <row r="11" spans="1:16" ht="22.5" customHeight="1">
      <c r="A11" s="299"/>
      <c r="B11" s="177"/>
      <c r="C11" s="312"/>
      <c r="D11" s="297"/>
      <c r="E11" s="315"/>
      <c r="F11" s="294"/>
      <c r="G11" s="291"/>
      <c r="H11" s="294"/>
      <c r="I11" s="291"/>
      <c r="J11" s="294"/>
      <c r="K11" s="291"/>
      <c r="L11" s="294"/>
      <c r="M11" s="291"/>
      <c r="N11" s="294"/>
      <c r="O11" s="297"/>
    </row>
    <row r="12" spans="1:16" ht="22.5" customHeight="1">
      <c r="A12" s="66" t="s">
        <v>341</v>
      </c>
      <c r="B12" s="64"/>
      <c r="C12" s="164">
        <v>193</v>
      </c>
      <c r="D12" s="60">
        <v>1367563.18</v>
      </c>
      <c r="E12" s="125">
        <v>9</v>
      </c>
      <c r="F12" s="60">
        <v>173</v>
      </c>
      <c r="G12" s="60">
        <v>195508.46</v>
      </c>
      <c r="H12" s="60">
        <v>6</v>
      </c>
      <c r="I12" s="60">
        <v>111026.28</v>
      </c>
      <c r="J12" s="60">
        <v>8</v>
      </c>
      <c r="K12" s="60">
        <v>365079.01</v>
      </c>
      <c r="L12" s="60">
        <v>3</v>
      </c>
      <c r="M12" s="60">
        <v>595207.75</v>
      </c>
      <c r="N12" s="60">
        <v>3</v>
      </c>
      <c r="O12" s="60">
        <v>100741.68</v>
      </c>
    </row>
    <row r="13" spans="1:16" ht="22.5" customHeight="1">
      <c r="A13" s="127" t="s">
        <v>342</v>
      </c>
      <c r="B13" s="39"/>
      <c r="C13" s="164">
        <v>198</v>
      </c>
      <c r="D13" s="60">
        <v>1372428.08</v>
      </c>
      <c r="E13" s="125">
        <v>9.1300000000000008</v>
      </c>
      <c r="F13" s="60">
        <v>178</v>
      </c>
      <c r="G13" s="60">
        <v>200373.36</v>
      </c>
      <c r="H13" s="60">
        <v>6</v>
      </c>
      <c r="I13" s="60">
        <v>111026.28</v>
      </c>
      <c r="J13" s="60">
        <v>8</v>
      </c>
      <c r="K13" s="60">
        <v>365079.01</v>
      </c>
      <c r="L13" s="60">
        <v>3</v>
      </c>
      <c r="M13" s="60">
        <v>595207.75</v>
      </c>
      <c r="N13" s="60">
        <v>3</v>
      </c>
      <c r="O13" s="60">
        <v>100741.68</v>
      </c>
    </row>
    <row r="14" spans="1:16" ht="22.5" customHeight="1">
      <c r="A14" s="127" t="s">
        <v>343</v>
      </c>
      <c r="B14" s="39"/>
      <c r="C14" s="164">
        <v>198</v>
      </c>
      <c r="D14" s="164">
        <v>1372428.08</v>
      </c>
      <c r="E14" s="125">
        <v>9.1300000000000008</v>
      </c>
      <c r="F14" s="60">
        <v>178</v>
      </c>
      <c r="G14" s="60">
        <v>200373.36</v>
      </c>
      <c r="H14" s="60">
        <v>6</v>
      </c>
      <c r="I14" s="60">
        <v>111026.28</v>
      </c>
      <c r="J14" s="60">
        <v>8</v>
      </c>
      <c r="K14" s="60">
        <v>365079.01</v>
      </c>
      <c r="L14" s="60">
        <v>3</v>
      </c>
      <c r="M14" s="60">
        <v>595207.75</v>
      </c>
      <c r="N14" s="60">
        <v>3</v>
      </c>
      <c r="O14" s="60">
        <v>100741.68</v>
      </c>
    </row>
    <row r="15" spans="1:16" ht="22.5" customHeight="1">
      <c r="A15" s="130"/>
      <c r="B15" s="132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</row>
    <row r="16" spans="1:16" ht="22.5" customHeight="1">
      <c r="A16" s="169" t="s">
        <v>55</v>
      </c>
      <c r="B16" s="170"/>
      <c r="C16" s="164">
        <v>61</v>
      </c>
      <c r="D16" s="60">
        <v>148013</v>
      </c>
      <c r="E16" s="126">
        <v>3.16</v>
      </c>
      <c r="F16" s="60">
        <v>60</v>
      </c>
      <c r="G16" s="60">
        <v>48150</v>
      </c>
      <c r="H16" s="124" t="s">
        <v>344</v>
      </c>
      <c r="I16" s="124" t="s">
        <v>345</v>
      </c>
      <c r="J16" s="60">
        <v>1</v>
      </c>
      <c r="K16" s="60">
        <v>40130.300000000003</v>
      </c>
      <c r="L16" s="60">
        <v>1</v>
      </c>
      <c r="M16" s="60">
        <v>56587.75</v>
      </c>
      <c r="N16" s="60">
        <v>1</v>
      </c>
      <c r="O16" s="60">
        <v>3145</v>
      </c>
    </row>
    <row r="17" spans="1:17" ht="22.5" customHeight="1">
      <c r="A17" s="169" t="s">
        <v>56</v>
      </c>
      <c r="B17" s="170"/>
      <c r="C17" s="164">
        <v>30</v>
      </c>
      <c r="D17" s="60">
        <v>76999</v>
      </c>
      <c r="E17" s="126">
        <v>2.19</v>
      </c>
      <c r="F17" s="60">
        <v>30</v>
      </c>
      <c r="G17" s="60">
        <v>28725.95</v>
      </c>
      <c r="H17" s="124" t="s">
        <v>346</v>
      </c>
      <c r="I17" s="124" t="s">
        <v>346</v>
      </c>
      <c r="J17" s="60">
        <v>1</v>
      </c>
      <c r="K17" s="60">
        <v>48272.71</v>
      </c>
      <c r="L17" s="124" t="s">
        <v>271</v>
      </c>
      <c r="M17" s="124" t="s">
        <v>344</v>
      </c>
      <c r="N17" s="124" t="s">
        <v>347</v>
      </c>
      <c r="O17" s="124" t="s">
        <v>348</v>
      </c>
    </row>
    <row r="18" spans="1:17" ht="22.5" customHeight="1">
      <c r="A18" s="169" t="s">
        <v>57</v>
      </c>
      <c r="B18" s="170"/>
      <c r="C18" s="164">
        <v>21</v>
      </c>
      <c r="D18" s="60">
        <v>64657.15</v>
      </c>
      <c r="E18" s="126">
        <v>4.3899999999999997</v>
      </c>
      <c r="F18" s="60">
        <v>20</v>
      </c>
      <c r="G18" s="60">
        <v>15862.15</v>
      </c>
      <c r="H18" s="124" t="s">
        <v>348</v>
      </c>
      <c r="I18" s="124" t="s">
        <v>348</v>
      </c>
      <c r="J18" s="124" t="s">
        <v>271</v>
      </c>
      <c r="K18" s="124" t="s">
        <v>346</v>
      </c>
      <c r="L18" s="124">
        <v>1</v>
      </c>
      <c r="M18" s="124">
        <v>48795</v>
      </c>
      <c r="N18" s="124" t="s">
        <v>344</v>
      </c>
      <c r="O18" s="124" t="s">
        <v>344</v>
      </c>
    </row>
    <row r="19" spans="1:17" ht="22.5" customHeight="1">
      <c r="A19" s="169" t="s">
        <v>58</v>
      </c>
      <c r="B19" s="170"/>
      <c r="C19" s="164">
        <v>12</v>
      </c>
      <c r="D19" s="60">
        <v>216517.73</v>
      </c>
      <c r="E19" s="126">
        <v>34.74</v>
      </c>
      <c r="F19" s="60">
        <v>7</v>
      </c>
      <c r="G19" s="60">
        <v>8567.73</v>
      </c>
      <c r="H19" s="124">
        <v>1</v>
      </c>
      <c r="I19" s="124">
        <v>19655.400000000001</v>
      </c>
      <c r="J19" s="60">
        <v>3</v>
      </c>
      <c r="K19" s="60">
        <v>156109.99</v>
      </c>
      <c r="L19" s="124" t="s">
        <v>346</v>
      </c>
      <c r="M19" s="124" t="s">
        <v>348</v>
      </c>
      <c r="N19" s="60">
        <v>1</v>
      </c>
      <c r="O19" s="60">
        <v>32184.61</v>
      </c>
      <c r="Q19" s="8"/>
    </row>
    <row r="20" spans="1:17" ht="22.5" customHeight="1">
      <c r="A20" s="169" t="s">
        <v>59</v>
      </c>
      <c r="B20" s="170"/>
      <c r="C20" s="164">
        <v>25</v>
      </c>
      <c r="D20" s="60">
        <v>648556</v>
      </c>
      <c r="E20" s="126">
        <v>55</v>
      </c>
      <c r="F20" s="60">
        <v>22</v>
      </c>
      <c r="G20" s="60">
        <v>32339.1</v>
      </c>
      <c r="H20" s="124">
        <v>1</v>
      </c>
      <c r="I20" s="124">
        <v>8806.36</v>
      </c>
      <c r="J20" s="60">
        <v>1</v>
      </c>
      <c r="K20" s="60">
        <v>52174.22</v>
      </c>
      <c r="L20" s="60">
        <v>1</v>
      </c>
      <c r="M20" s="60">
        <v>489825</v>
      </c>
      <c r="N20" s="60">
        <v>1</v>
      </c>
      <c r="O20" s="60">
        <v>65412.07</v>
      </c>
      <c r="Q20" s="8"/>
    </row>
    <row r="21" spans="1:17" ht="22.5" customHeight="1">
      <c r="A21" s="169" t="s">
        <v>60</v>
      </c>
      <c r="B21" s="170"/>
      <c r="C21" s="164">
        <v>30</v>
      </c>
      <c r="D21" s="60">
        <v>120373</v>
      </c>
      <c r="E21" s="126">
        <v>5.42</v>
      </c>
      <c r="F21" s="60">
        <v>27</v>
      </c>
      <c r="G21" s="60">
        <v>25673.38</v>
      </c>
      <c r="H21" s="124">
        <v>2</v>
      </c>
      <c r="I21" s="124">
        <v>26307.52</v>
      </c>
      <c r="J21" s="60">
        <v>2</v>
      </c>
      <c r="K21" s="60">
        <v>68391.789999999994</v>
      </c>
      <c r="L21" s="124" t="s">
        <v>344</v>
      </c>
      <c r="M21" s="124" t="s">
        <v>348</v>
      </c>
      <c r="N21" s="124" t="s">
        <v>346</v>
      </c>
      <c r="O21" s="124" t="s">
        <v>344</v>
      </c>
    </row>
    <row r="22" spans="1:17" ht="22.5" customHeight="1">
      <c r="A22" s="169" t="s">
        <v>61</v>
      </c>
      <c r="B22" s="170"/>
      <c r="C22" s="164">
        <v>5</v>
      </c>
      <c r="D22" s="60">
        <v>39511.699999999997</v>
      </c>
      <c r="E22" s="126">
        <v>7.53</v>
      </c>
      <c r="F22" s="60">
        <v>4</v>
      </c>
      <c r="G22" s="60">
        <v>12404.7</v>
      </c>
      <c r="H22" s="60">
        <v>1</v>
      </c>
      <c r="I22" s="60">
        <v>27107</v>
      </c>
      <c r="J22" s="124" t="s">
        <v>344</v>
      </c>
      <c r="K22" s="124" t="s">
        <v>349</v>
      </c>
      <c r="L22" s="124" t="s">
        <v>344</v>
      </c>
      <c r="M22" s="124" t="s">
        <v>344</v>
      </c>
      <c r="N22" s="124" t="s">
        <v>344</v>
      </c>
      <c r="O22" s="124" t="s">
        <v>346</v>
      </c>
    </row>
    <row r="23" spans="1:17" ht="14.25" thickBot="1">
      <c r="A23" s="54" t="s">
        <v>62</v>
      </c>
      <c r="B23" s="65"/>
      <c r="C23" s="166">
        <v>9</v>
      </c>
      <c r="D23" s="85">
        <v>57800</v>
      </c>
      <c r="E23" s="128">
        <v>5.34</v>
      </c>
      <c r="F23" s="85">
        <v>8</v>
      </c>
      <c r="G23" s="85">
        <v>28650</v>
      </c>
      <c r="H23" s="85">
        <v>1</v>
      </c>
      <c r="I23" s="85">
        <v>29150</v>
      </c>
      <c r="J23" s="129" t="s">
        <v>348</v>
      </c>
      <c r="K23" s="129" t="s">
        <v>344</v>
      </c>
      <c r="L23" s="129" t="s">
        <v>348</v>
      </c>
      <c r="M23" s="129" t="s">
        <v>346</v>
      </c>
      <c r="N23" s="129" t="s">
        <v>348</v>
      </c>
      <c r="O23" s="129" t="s">
        <v>345</v>
      </c>
    </row>
    <row r="24" spans="1:17">
      <c r="A24" s="174" t="s">
        <v>216</v>
      </c>
      <c r="B24" s="27"/>
      <c r="C24" s="27"/>
      <c r="D24" s="27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</row>
    <row r="25" spans="1:17">
      <c r="A25" s="208" t="s">
        <v>389</v>
      </c>
      <c r="B25" s="105"/>
      <c r="C25" s="105"/>
      <c r="D25" s="208"/>
      <c r="E25" s="208"/>
      <c r="F25" s="208"/>
      <c r="G25" s="208"/>
      <c r="H25" s="207"/>
      <c r="I25" s="207"/>
      <c r="J25" s="207"/>
      <c r="K25" s="207"/>
      <c r="L25" s="207"/>
      <c r="M25" s="207"/>
    </row>
  </sheetData>
  <mergeCells count="24">
    <mergeCell ref="H7:H11"/>
    <mergeCell ref="I7:I11"/>
    <mergeCell ref="J7:J11"/>
    <mergeCell ref="C6:C11"/>
    <mergeCell ref="D6:D11"/>
    <mergeCell ref="E7:E11"/>
    <mergeCell ref="F7:F11"/>
    <mergeCell ref="G7:G11"/>
    <mergeCell ref="K7:K11"/>
    <mergeCell ref="A1:O2"/>
    <mergeCell ref="M3:O3"/>
    <mergeCell ref="A6:A7"/>
    <mergeCell ref="L7:L11"/>
    <mergeCell ref="M7:M11"/>
    <mergeCell ref="N7:N11"/>
    <mergeCell ref="O7:O11"/>
    <mergeCell ref="A9:A11"/>
    <mergeCell ref="M4:O4"/>
    <mergeCell ref="C5:E5"/>
    <mergeCell ref="F5:G6"/>
    <mergeCell ref="H5:I6"/>
    <mergeCell ref="J5:K6"/>
    <mergeCell ref="L5:M6"/>
    <mergeCell ref="N5:O6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14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56"/>
  <sheetViews>
    <sheetView showGridLines="0" zoomScaleNormal="100" workbookViewId="0">
      <selection sqref="A1:K2"/>
    </sheetView>
  </sheetViews>
  <sheetFormatPr defaultRowHeight="13.5"/>
  <cols>
    <col min="1" max="1" width="23.5" style="178" customWidth="1"/>
    <col min="2" max="3" width="0.875" style="178" customWidth="1"/>
    <col min="4" max="4" width="20.625" style="178" customWidth="1"/>
    <col min="5" max="5" width="2.625" style="178" customWidth="1"/>
    <col min="6" max="6" width="9.25" style="178" customWidth="1"/>
    <col min="7" max="8" width="2.625" style="178" customWidth="1"/>
    <col min="9" max="9" width="8.625" style="178" customWidth="1"/>
    <col min="10" max="10" width="2.625" style="178" customWidth="1"/>
    <col min="11" max="11" width="13.625" style="178" customWidth="1"/>
    <col min="12" max="256" width="9" style="178"/>
    <col min="257" max="257" width="22.625" style="178" customWidth="1"/>
    <col min="258" max="259" width="0.875" style="178" customWidth="1"/>
    <col min="260" max="260" width="20.625" style="178" customWidth="1"/>
    <col min="261" max="261" width="2.625" style="178" customWidth="1"/>
    <col min="262" max="262" width="8.625" style="178" customWidth="1"/>
    <col min="263" max="264" width="2.625" style="178" customWidth="1"/>
    <col min="265" max="265" width="8.625" style="178" customWidth="1"/>
    <col min="266" max="266" width="2.625" style="178" customWidth="1"/>
    <col min="267" max="267" width="13.625" style="178" customWidth="1"/>
    <col min="268" max="512" width="9" style="178"/>
    <col min="513" max="513" width="22.625" style="178" customWidth="1"/>
    <col min="514" max="515" width="0.875" style="178" customWidth="1"/>
    <col min="516" max="516" width="20.625" style="178" customWidth="1"/>
    <col min="517" max="517" width="2.625" style="178" customWidth="1"/>
    <col min="518" max="518" width="8.625" style="178" customWidth="1"/>
    <col min="519" max="520" width="2.625" style="178" customWidth="1"/>
    <col min="521" max="521" width="8.625" style="178" customWidth="1"/>
    <col min="522" max="522" width="2.625" style="178" customWidth="1"/>
    <col min="523" max="523" width="13.625" style="178" customWidth="1"/>
    <col min="524" max="768" width="9" style="178"/>
    <col min="769" max="769" width="22.625" style="178" customWidth="1"/>
    <col min="770" max="771" width="0.875" style="178" customWidth="1"/>
    <col min="772" max="772" width="20.625" style="178" customWidth="1"/>
    <col min="773" max="773" width="2.625" style="178" customWidth="1"/>
    <col min="774" max="774" width="8.625" style="178" customWidth="1"/>
    <col min="775" max="776" width="2.625" style="178" customWidth="1"/>
    <col min="777" max="777" width="8.625" style="178" customWidth="1"/>
    <col min="778" max="778" width="2.625" style="178" customWidth="1"/>
    <col min="779" max="779" width="13.625" style="178" customWidth="1"/>
    <col min="780" max="1024" width="9" style="178"/>
    <col min="1025" max="1025" width="22.625" style="178" customWidth="1"/>
    <col min="1026" max="1027" width="0.875" style="178" customWidth="1"/>
    <col min="1028" max="1028" width="20.625" style="178" customWidth="1"/>
    <col min="1029" max="1029" width="2.625" style="178" customWidth="1"/>
    <col min="1030" max="1030" width="8.625" style="178" customWidth="1"/>
    <col min="1031" max="1032" width="2.625" style="178" customWidth="1"/>
    <col min="1033" max="1033" width="8.625" style="178" customWidth="1"/>
    <col min="1034" max="1034" width="2.625" style="178" customWidth="1"/>
    <col min="1035" max="1035" width="13.625" style="178" customWidth="1"/>
    <col min="1036" max="1280" width="9" style="178"/>
    <col min="1281" max="1281" width="22.625" style="178" customWidth="1"/>
    <col min="1282" max="1283" width="0.875" style="178" customWidth="1"/>
    <col min="1284" max="1284" width="20.625" style="178" customWidth="1"/>
    <col min="1285" max="1285" width="2.625" style="178" customWidth="1"/>
    <col min="1286" max="1286" width="8.625" style="178" customWidth="1"/>
    <col min="1287" max="1288" width="2.625" style="178" customWidth="1"/>
    <col min="1289" max="1289" width="8.625" style="178" customWidth="1"/>
    <col min="1290" max="1290" width="2.625" style="178" customWidth="1"/>
    <col min="1291" max="1291" width="13.625" style="178" customWidth="1"/>
    <col min="1292" max="1536" width="9" style="178"/>
    <col min="1537" max="1537" width="22.625" style="178" customWidth="1"/>
    <col min="1538" max="1539" width="0.875" style="178" customWidth="1"/>
    <col min="1540" max="1540" width="20.625" style="178" customWidth="1"/>
    <col min="1541" max="1541" width="2.625" style="178" customWidth="1"/>
    <col min="1542" max="1542" width="8.625" style="178" customWidth="1"/>
    <col min="1543" max="1544" width="2.625" style="178" customWidth="1"/>
    <col min="1545" max="1545" width="8.625" style="178" customWidth="1"/>
    <col min="1546" max="1546" width="2.625" style="178" customWidth="1"/>
    <col min="1547" max="1547" width="13.625" style="178" customWidth="1"/>
    <col min="1548" max="1792" width="9" style="178"/>
    <col min="1793" max="1793" width="22.625" style="178" customWidth="1"/>
    <col min="1794" max="1795" width="0.875" style="178" customWidth="1"/>
    <col min="1796" max="1796" width="20.625" style="178" customWidth="1"/>
    <col min="1797" max="1797" width="2.625" style="178" customWidth="1"/>
    <col min="1798" max="1798" width="8.625" style="178" customWidth="1"/>
    <col min="1799" max="1800" width="2.625" style="178" customWidth="1"/>
    <col min="1801" max="1801" width="8.625" style="178" customWidth="1"/>
    <col min="1802" max="1802" width="2.625" style="178" customWidth="1"/>
    <col min="1803" max="1803" width="13.625" style="178" customWidth="1"/>
    <col min="1804" max="2048" width="9" style="178"/>
    <col min="2049" max="2049" width="22.625" style="178" customWidth="1"/>
    <col min="2050" max="2051" width="0.875" style="178" customWidth="1"/>
    <col min="2052" max="2052" width="20.625" style="178" customWidth="1"/>
    <col min="2053" max="2053" width="2.625" style="178" customWidth="1"/>
    <col min="2054" max="2054" width="8.625" style="178" customWidth="1"/>
    <col min="2055" max="2056" width="2.625" style="178" customWidth="1"/>
    <col min="2057" max="2057" width="8.625" style="178" customWidth="1"/>
    <col min="2058" max="2058" width="2.625" style="178" customWidth="1"/>
    <col min="2059" max="2059" width="13.625" style="178" customWidth="1"/>
    <col min="2060" max="2304" width="9" style="178"/>
    <col min="2305" max="2305" width="22.625" style="178" customWidth="1"/>
    <col min="2306" max="2307" width="0.875" style="178" customWidth="1"/>
    <col min="2308" max="2308" width="20.625" style="178" customWidth="1"/>
    <col min="2309" max="2309" width="2.625" style="178" customWidth="1"/>
    <col min="2310" max="2310" width="8.625" style="178" customWidth="1"/>
    <col min="2311" max="2312" width="2.625" style="178" customWidth="1"/>
    <col min="2313" max="2313" width="8.625" style="178" customWidth="1"/>
    <col min="2314" max="2314" width="2.625" style="178" customWidth="1"/>
    <col min="2315" max="2315" width="13.625" style="178" customWidth="1"/>
    <col min="2316" max="2560" width="9" style="178"/>
    <col min="2561" max="2561" width="22.625" style="178" customWidth="1"/>
    <col min="2562" max="2563" width="0.875" style="178" customWidth="1"/>
    <col min="2564" max="2564" width="20.625" style="178" customWidth="1"/>
    <col min="2565" max="2565" width="2.625" style="178" customWidth="1"/>
    <col min="2566" max="2566" width="8.625" style="178" customWidth="1"/>
    <col min="2567" max="2568" width="2.625" style="178" customWidth="1"/>
    <col min="2569" max="2569" width="8.625" style="178" customWidth="1"/>
    <col min="2570" max="2570" width="2.625" style="178" customWidth="1"/>
    <col min="2571" max="2571" width="13.625" style="178" customWidth="1"/>
    <col min="2572" max="2816" width="9" style="178"/>
    <col min="2817" max="2817" width="22.625" style="178" customWidth="1"/>
    <col min="2818" max="2819" width="0.875" style="178" customWidth="1"/>
    <col min="2820" max="2820" width="20.625" style="178" customWidth="1"/>
    <col min="2821" max="2821" width="2.625" style="178" customWidth="1"/>
    <col min="2822" max="2822" width="8.625" style="178" customWidth="1"/>
    <col min="2823" max="2824" width="2.625" style="178" customWidth="1"/>
    <col min="2825" max="2825" width="8.625" style="178" customWidth="1"/>
    <col min="2826" max="2826" width="2.625" style="178" customWidth="1"/>
    <col min="2827" max="2827" width="13.625" style="178" customWidth="1"/>
    <col min="2828" max="3072" width="9" style="178"/>
    <col min="3073" max="3073" width="22.625" style="178" customWidth="1"/>
    <col min="3074" max="3075" width="0.875" style="178" customWidth="1"/>
    <col min="3076" max="3076" width="20.625" style="178" customWidth="1"/>
    <col min="3077" max="3077" width="2.625" style="178" customWidth="1"/>
    <col min="3078" max="3078" width="8.625" style="178" customWidth="1"/>
    <col min="3079" max="3080" width="2.625" style="178" customWidth="1"/>
    <col min="3081" max="3081" width="8.625" style="178" customWidth="1"/>
    <col min="3082" max="3082" width="2.625" style="178" customWidth="1"/>
    <col min="3083" max="3083" width="13.625" style="178" customWidth="1"/>
    <col min="3084" max="3328" width="9" style="178"/>
    <col min="3329" max="3329" width="22.625" style="178" customWidth="1"/>
    <col min="3330" max="3331" width="0.875" style="178" customWidth="1"/>
    <col min="3332" max="3332" width="20.625" style="178" customWidth="1"/>
    <col min="3333" max="3333" width="2.625" style="178" customWidth="1"/>
    <col min="3334" max="3334" width="8.625" style="178" customWidth="1"/>
    <col min="3335" max="3336" width="2.625" style="178" customWidth="1"/>
    <col min="3337" max="3337" width="8.625" style="178" customWidth="1"/>
    <col min="3338" max="3338" width="2.625" style="178" customWidth="1"/>
    <col min="3339" max="3339" width="13.625" style="178" customWidth="1"/>
    <col min="3340" max="3584" width="9" style="178"/>
    <col min="3585" max="3585" width="22.625" style="178" customWidth="1"/>
    <col min="3586" max="3587" width="0.875" style="178" customWidth="1"/>
    <col min="3588" max="3588" width="20.625" style="178" customWidth="1"/>
    <col min="3589" max="3589" width="2.625" style="178" customWidth="1"/>
    <col min="3590" max="3590" width="8.625" style="178" customWidth="1"/>
    <col min="3591" max="3592" width="2.625" style="178" customWidth="1"/>
    <col min="3593" max="3593" width="8.625" style="178" customWidth="1"/>
    <col min="3594" max="3594" width="2.625" style="178" customWidth="1"/>
    <col min="3595" max="3595" width="13.625" style="178" customWidth="1"/>
    <col min="3596" max="3840" width="9" style="178"/>
    <col min="3841" max="3841" width="22.625" style="178" customWidth="1"/>
    <col min="3842" max="3843" width="0.875" style="178" customWidth="1"/>
    <col min="3844" max="3844" width="20.625" style="178" customWidth="1"/>
    <col min="3845" max="3845" width="2.625" style="178" customWidth="1"/>
    <col min="3846" max="3846" width="8.625" style="178" customWidth="1"/>
    <col min="3847" max="3848" width="2.625" style="178" customWidth="1"/>
    <col min="3849" max="3849" width="8.625" style="178" customWidth="1"/>
    <col min="3850" max="3850" width="2.625" style="178" customWidth="1"/>
    <col min="3851" max="3851" width="13.625" style="178" customWidth="1"/>
    <col min="3852" max="4096" width="9" style="178"/>
    <col min="4097" max="4097" width="22.625" style="178" customWidth="1"/>
    <col min="4098" max="4099" width="0.875" style="178" customWidth="1"/>
    <col min="4100" max="4100" width="20.625" style="178" customWidth="1"/>
    <col min="4101" max="4101" width="2.625" style="178" customWidth="1"/>
    <col min="4102" max="4102" width="8.625" style="178" customWidth="1"/>
    <col min="4103" max="4104" width="2.625" style="178" customWidth="1"/>
    <col min="4105" max="4105" width="8.625" style="178" customWidth="1"/>
    <col min="4106" max="4106" width="2.625" style="178" customWidth="1"/>
    <col min="4107" max="4107" width="13.625" style="178" customWidth="1"/>
    <col min="4108" max="4352" width="9" style="178"/>
    <col min="4353" max="4353" width="22.625" style="178" customWidth="1"/>
    <col min="4354" max="4355" width="0.875" style="178" customWidth="1"/>
    <col min="4356" max="4356" width="20.625" style="178" customWidth="1"/>
    <col min="4357" max="4357" width="2.625" style="178" customWidth="1"/>
    <col min="4358" max="4358" width="8.625" style="178" customWidth="1"/>
    <col min="4359" max="4360" width="2.625" style="178" customWidth="1"/>
    <col min="4361" max="4361" width="8.625" style="178" customWidth="1"/>
    <col min="4362" max="4362" width="2.625" style="178" customWidth="1"/>
    <col min="4363" max="4363" width="13.625" style="178" customWidth="1"/>
    <col min="4364" max="4608" width="9" style="178"/>
    <col min="4609" max="4609" width="22.625" style="178" customWidth="1"/>
    <col min="4610" max="4611" width="0.875" style="178" customWidth="1"/>
    <col min="4612" max="4612" width="20.625" style="178" customWidth="1"/>
    <col min="4613" max="4613" width="2.625" style="178" customWidth="1"/>
    <col min="4614" max="4614" width="8.625" style="178" customWidth="1"/>
    <col min="4615" max="4616" width="2.625" style="178" customWidth="1"/>
    <col min="4617" max="4617" width="8.625" style="178" customWidth="1"/>
    <col min="4618" max="4618" width="2.625" style="178" customWidth="1"/>
    <col min="4619" max="4619" width="13.625" style="178" customWidth="1"/>
    <col min="4620" max="4864" width="9" style="178"/>
    <col min="4865" max="4865" width="22.625" style="178" customWidth="1"/>
    <col min="4866" max="4867" width="0.875" style="178" customWidth="1"/>
    <col min="4868" max="4868" width="20.625" style="178" customWidth="1"/>
    <col min="4869" max="4869" width="2.625" style="178" customWidth="1"/>
    <col min="4870" max="4870" width="8.625" style="178" customWidth="1"/>
    <col min="4871" max="4872" width="2.625" style="178" customWidth="1"/>
    <col min="4873" max="4873" width="8.625" style="178" customWidth="1"/>
    <col min="4874" max="4874" width="2.625" style="178" customWidth="1"/>
    <col min="4875" max="4875" width="13.625" style="178" customWidth="1"/>
    <col min="4876" max="5120" width="9" style="178"/>
    <col min="5121" max="5121" width="22.625" style="178" customWidth="1"/>
    <col min="5122" max="5123" width="0.875" style="178" customWidth="1"/>
    <col min="5124" max="5124" width="20.625" style="178" customWidth="1"/>
    <col min="5125" max="5125" width="2.625" style="178" customWidth="1"/>
    <col min="5126" max="5126" width="8.625" style="178" customWidth="1"/>
    <col min="5127" max="5128" width="2.625" style="178" customWidth="1"/>
    <col min="5129" max="5129" width="8.625" style="178" customWidth="1"/>
    <col min="5130" max="5130" width="2.625" style="178" customWidth="1"/>
    <col min="5131" max="5131" width="13.625" style="178" customWidth="1"/>
    <col min="5132" max="5376" width="9" style="178"/>
    <col min="5377" max="5377" width="22.625" style="178" customWidth="1"/>
    <col min="5378" max="5379" width="0.875" style="178" customWidth="1"/>
    <col min="5380" max="5380" width="20.625" style="178" customWidth="1"/>
    <col min="5381" max="5381" width="2.625" style="178" customWidth="1"/>
    <col min="5382" max="5382" width="8.625" style="178" customWidth="1"/>
    <col min="5383" max="5384" width="2.625" style="178" customWidth="1"/>
    <col min="5385" max="5385" width="8.625" style="178" customWidth="1"/>
    <col min="5386" max="5386" width="2.625" style="178" customWidth="1"/>
    <col min="5387" max="5387" width="13.625" style="178" customWidth="1"/>
    <col min="5388" max="5632" width="9" style="178"/>
    <col min="5633" max="5633" width="22.625" style="178" customWidth="1"/>
    <col min="5634" max="5635" width="0.875" style="178" customWidth="1"/>
    <col min="5636" max="5636" width="20.625" style="178" customWidth="1"/>
    <col min="5637" max="5637" width="2.625" style="178" customWidth="1"/>
    <col min="5638" max="5638" width="8.625" style="178" customWidth="1"/>
    <col min="5639" max="5640" width="2.625" style="178" customWidth="1"/>
    <col min="5641" max="5641" width="8.625" style="178" customWidth="1"/>
    <col min="5642" max="5642" width="2.625" style="178" customWidth="1"/>
    <col min="5643" max="5643" width="13.625" style="178" customWidth="1"/>
    <col min="5644" max="5888" width="9" style="178"/>
    <col min="5889" max="5889" width="22.625" style="178" customWidth="1"/>
    <col min="5890" max="5891" width="0.875" style="178" customWidth="1"/>
    <col min="5892" max="5892" width="20.625" style="178" customWidth="1"/>
    <col min="5893" max="5893" width="2.625" style="178" customWidth="1"/>
    <col min="5894" max="5894" width="8.625" style="178" customWidth="1"/>
    <col min="5895" max="5896" width="2.625" style="178" customWidth="1"/>
    <col min="5897" max="5897" width="8.625" style="178" customWidth="1"/>
    <col min="5898" max="5898" width="2.625" style="178" customWidth="1"/>
    <col min="5899" max="5899" width="13.625" style="178" customWidth="1"/>
    <col min="5900" max="6144" width="9" style="178"/>
    <col min="6145" max="6145" width="22.625" style="178" customWidth="1"/>
    <col min="6146" max="6147" width="0.875" style="178" customWidth="1"/>
    <col min="6148" max="6148" width="20.625" style="178" customWidth="1"/>
    <col min="6149" max="6149" width="2.625" style="178" customWidth="1"/>
    <col min="6150" max="6150" width="8.625" style="178" customWidth="1"/>
    <col min="6151" max="6152" width="2.625" style="178" customWidth="1"/>
    <col min="6153" max="6153" width="8.625" style="178" customWidth="1"/>
    <col min="6154" max="6154" width="2.625" style="178" customWidth="1"/>
    <col min="6155" max="6155" width="13.625" style="178" customWidth="1"/>
    <col min="6156" max="6400" width="9" style="178"/>
    <col min="6401" max="6401" width="22.625" style="178" customWidth="1"/>
    <col min="6402" max="6403" width="0.875" style="178" customWidth="1"/>
    <col min="6404" max="6404" width="20.625" style="178" customWidth="1"/>
    <col min="6405" max="6405" width="2.625" style="178" customWidth="1"/>
    <col min="6406" max="6406" width="8.625" style="178" customWidth="1"/>
    <col min="6407" max="6408" width="2.625" style="178" customWidth="1"/>
    <col min="6409" max="6409" width="8.625" style="178" customWidth="1"/>
    <col min="6410" max="6410" width="2.625" style="178" customWidth="1"/>
    <col min="6411" max="6411" width="13.625" style="178" customWidth="1"/>
    <col min="6412" max="6656" width="9" style="178"/>
    <col min="6657" max="6657" width="22.625" style="178" customWidth="1"/>
    <col min="6658" max="6659" width="0.875" style="178" customWidth="1"/>
    <col min="6660" max="6660" width="20.625" style="178" customWidth="1"/>
    <col min="6661" max="6661" width="2.625" style="178" customWidth="1"/>
    <col min="6662" max="6662" width="8.625" style="178" customWidth="1"/>
    <col min="6663" max="6664" width="2.625" style="178" customWidth="1"/>
    <col min="6665" max="6665" width="8.625" style="178" customWidth="1"/>
    <col min="6666" max="6666" width="2.625" style="178" customWidth="1"/>
    <col min="6667" max="6667" width="13.625" style="178" customWidth="1"/>
    <col min="6668" max="6912" width="9" style="178"/>
    <col min="6913" max="6913" width="22.625" style="178" customWidth="1"/>
    <col min="6914" max="6915" width="0.875" style="178" customWidth="1"/>
    <col min="6916" max="6916" width="20.625" style="178" customWidth="1"/>
    <col min="6917" max="6917" width="2.625" style="178" customWidth="1"/>
    <col min="6918" max="6918" width="8.625" style="178" customWidth="1"/>
    <col min="6919" max="6920" width="2.625" style="178" customWidth="1"/>
    <col min="6921" max="6921" width="8.625" style="178" customWidth="1"/>
    <col min="6922" max="6922" width="2.625" style="178" customWidth="1"/>
    <col min="6923" max="6923" width="13.625" style="178" customWidth="1"/>
    <col min="6924" max="7168" width="9" style="178"/>
    <col min="7169" max="7169" width="22.625" style="178" customWidth="1"/>
    <col min="7170" max="7171" width="0.875" style="178" customWidth="1"/>
    <col min="7172" max="7172" width="20.625" style="178" customWidth="1"/>
    <col min="7173" max="7173" width="2.625" style="178" customWidth="1"/>
    <col min="7174" max="7174" width="8.625" style="178" customWidth="1"/>
    <col min="7175" max="7176" width="2.625" style="178" customWidth="1"/>
    <col min="7177" max="7177" width="8.625" style="178" customWidth="1"/>
    <col min="7178" max="7178" width="2.625" style="178" customWidth="1"/>
    <col min="7179" max="7179" width="13.625" style="178" customWidth="1"/>
    <col min="7180" max="7424" width="9" style="178"/>
    <col min="7425" max="7425" width="22.625" style="178" customWidth="1"/>
    <col min="7426" max="7427" width="0.875" style="178" customWidth="1"/>
    <col min="7428" max="7428" width="20.625" style="178" customWidth="1"/>
    <col min="7429" max="7429" width="2.625" style="178" customWidth="1"/>
    <col min="7430" max="7430" width="8.625" style="178" customWidth="1"/>
    <col min="7431" max="7432" width="2.625" style="178" customWidth="1"/>
    <col min="7433" max="7433" width="8.625" style="178" customWidth="1"/>
    <col min="7434" max="7434" width="2.625" style="178" customWidth="1"/>
    <col min="7435" max="7435" width="13.625" style="178" customWidth="1"/>
    <col min="7436" max="7680" width="9" style="178"/>
    <col min="7681" max="7681" width="22.625" style="178" customWidth="1"/>
    <col min="7682" max="7683" width="0.875" style="178" customWidth="1"/>
    <col min="7684" max="7684" width="20.625" style="178" customWidth="1"/>
    <col min="7685" max="7685" width="2.625" style="178" customWidth="1"/>
    <col min="7686" max="7686" width="8.625" style="178" customWidth="1"/>
    <col min="7687" max="7688" width="2.625" style="178" customWidth="1"/>
    <col min="7689" max="7689" width="8.625" style="178" customWidth="1"/>
    <col min="7690" max="7690" width="2.625" style="178" customWidth="1"/>
    <col min="7691" max="7691" width="13.625" style="178" customWidth="1"/>
    <col min="7692" max="7936" width="9" style="178"/>
    <col min="7937" max="7937" width="22.625" style="178" customWidth="1"/>
    <col min="7938" max="7939" width="0.875" style="178" customWidth="1"/>
    <col min="7940" max="7940" width="20.625" style="178" customWidth="1"/>
    <col min="7941" max="7941" width="2.625" style="178" customWidth="1"/>
    <col min="7942" max="7942" width="8.625" style="178" customWidth="1"/>
    <col min="7943" max="7944" width="2.625" style="178" customWidth="1"/>
    <col min="7945" max="7945" width="8.625" style="178" customWidth="1"/>
    <col min="7946" max="7946" width="2.625" style="178" customWidth="1"/>
    <col min="7947" max="7947" width="13.625" style="178" customWidth="1"/>
    <col min="7948" max="8192" width="9" style="178"/>
    <col min="8193" max="8193" width="22.625" style="178" customWidth="1"/>
    <col min="8194" max="8195" width="0.875" style="178" customWidth="1"/>
    <col min="8196" max="8196" width="20.625" style="178" customWidth="1"/>
    <col min="8197" max="8197" width="2.625" style="178" customWidth="1"/>
    <col min="8198" max="8198" width="8.625" style="178" customWidth="1"/>
    <col min="8199" max="8200" width="2.625" style="178" customWidth="1"/>
    <col min="8201" max="8201" width="8.625" style="178" customWidth="1"/>
    <col min="8202" max="8202" width="2.625" style="178" customWidth="1"/>
    <col min="8203" max="8203" width="13.625" style="178" customWidth="1"/>
    <col min="8204" max="8448" width="9" style="178"/>
    <col min="8449" max="8449" width="22.625" style="178" customWidth="1"/>
    <col min="8450" max="8451" width="0.875" style="178" customWidth="1"/>
    <col min="8452" max="8452" width="20.625" style="178" customWidth="1"/>
    <col min="8453" max="8453" width="2.625" style="178" customWidth="1"/>
    <col min="8454" max="8454" width="8.625" style="178" customWidth="1"/>
    <col min="8455" max="8456" width="2.625" style="178" customWidth="1"/>
    <col min="8457" max="8457" width="8.625" style="178" customWidth="1"/>
    <col min="8458" max="8458" width="2.625" style="178" customWidth="1"/>
    <col min="8459" max="8459" width="13.625" style="178" customWidth="1"/>
    <col min="8460" max="8704" width="9" style="178"/>
    <col min="8705" max="8705" width="22.625" style="178" customWidth="1"/>
    <col min="8706" max="8707" width="0.875" style="178" customWidth="1"/>
    <col min="8708" max="8708" width="20.625" style="178" customWidth="1"/>
    <col min="8709" max="8709" width="2.625" style="178" customWidth="1"/>
    <col min="8710" max="8710" width="8.625" style="178" customWidth="1"/>
    <col min="8711" max="8712" width="2.625" style="178" customWidth="1"/>
    <col min="8713" max="8713" width="8.625" style="178" customWidth="1"/>
    <col min="8714" max="8714" width="2.625" style="178" customWidth="1"/>
    <col min="8715" max="8715" width="13.625" style="178" customWidth="1"/>
    <col min="8716" max="8960" width="9" style="178"/>
    <col min="8961" max="8961" width="22.625" style="178" customWidth="1"/>
    <col min="8962" max="8963" width="0.875" style="178" customWidth="1"/>
    <col min="8964" max="8964" width="20.625" style="178" customWidth="1"/>
    <col min="8965" max="8965" width="2.625" style="178" customWidth="1"/>
    <col min="8966" max="8966" width="8.625" style="178" customWidth="1"/>
    <col min="8967" max="8968" width="2.625" style="178" customWidth="1"/>
    <col min="8969" max="8969" width="8.625" style="178" customWidth="1"/>
    <col min="8970" max="8970" width="2.625" style="178" customWidth="1"/>
    <col min="8971" max="8971" width="13.625" style="178" customWidth="1"/>
    <col min="8972" max="9216" width="9" style="178"/>
    <col min="9217" max="9217" width="22.625" style="178" customWidth="1"/>
    <col min="9218" max="9219" width="0.875" style="178" customWidth="1"/>
    <col min="9220" max="9220" width="20.625" style="178" customWidth="1"/>
    <col min="9221" max="9221" width="2.625" style="178" customWidth="1"/>
    <col min="9222" max="9222" width="8.625" style="178" customWidth="1"/>
    <col min="9223" max="9224" width="2.625" style="178" customWidth="1"/>
    <col min="9225" max="9225" width="8.625" style="178" customWidth="1"/>
    <col min="9226" max="9226" width="2.625" style="178" customWidth="1"/>
    <col min="9227" max="9227" width="13.625" style="178" customWidth="1"/>
    <col min="9228" max="9472" width="9" style="178"/>
    <col min="9473" max="9473" width="22.625" style="178" customWidth="1"/>
    <col min="9474" max="9475" width="0.875" style="178" customWidth="1"/>
    <col min="9476" max="9476" width="20.625" style="178" customWidth="1"/>
    <col min="9477" max="9477" width="2.625" style="178" customWidth="1"/>
    <col min="9478" max="9478" width="8.625" style="178" customWidth="1"/>
    <col min="9479" max="9480" width="2.625" style="178" customWidth="1"/>
    <col min="9481" max="9481" width="8.625" style="178" customWidth="1"/>
    <col min="9482" max="9482" width="2.625" style="178" customWidth="1"/>
    <col min="9483" max="9483" width="13.625" style="178" customWidth="1"/>
    <col min="9484" max="9728" width="9" style="178"/>
    <col min="9729" max="9729" width="22.625" style="178" customWidth="1"/>
    <col min="9730" max="9731" width="0.875" style="178" customWidth="1"/>
    <col min="9732" max="9732" width="20.625" style="178" customWidth="1"/>
    <col min="9733" max="9733" width="2.625" style="178" customWidth="1"/>
    <col min="9734" max="9734" width="8.625" style="178" customWidth="1"/>
    <col min="9735" max="9736" width="2.625" style="178" customWidth="1"/>
    <col min="9737" max="9737" width="8.625" style="178" customWidth="1"/>
    <col min="9738" max="9738" width="2.625" style="178" customWidth="1"/>
    <col min="9739" max="9739" width="13.625" style="178" customWidth="1"/>
    <col min="9740" max="9984" width="9" style="178"/>
    <col min="9985" max="9985" width="22.625" style="178" customWidth="1"/>
    <col min="9986" max="9987" width="0.875" style="178" customWidth="1"/>
    <col min="9988" max="9988" width="20.625" style="178" customWidth="1"/>
    <col min="9989" max="9989" width="2.625" style="178" customWidth="1"/>
    <col min="9990" max="9990" width="8.625" style="178" customWidth="1"/>
    <col min="9991" max="9992" width="2.625" style="178" customWidth="1"/>
    <col min="9993" max="9993" width="8.625" style="178" customWidth="1"/>
    <col min="9994" max="9994" width="2.625" style="178" customWidth="1"/>
    <col min="9995" max="9995" width="13.625" style="178" customWidth="1"/>
    <col min="9996" max="10240" width="9" style="178"/>
    <col min="10241" max="10241" width="22.625" style="178" customWidth="1"/>
    <col min="10242" max="10243" width="0.875" style="178" customWidth="1"/>
    <col min="10244" max="10244" width="20.625" style="178" customWidth="1"/>
    <col min="10245" max="10245" width="2.625" style="178" customWidth="1"/>
    <col min="10246" max="10246" width="8.625" style="178" customWidth="1"/>
    <col min="10247" max="10248" width="2.625" style="178" customWidth="1"/>
    <col min="10249" max="10249" width="8.625" style="178" customWidth="1"/>
    <col min="10250" max="10250" width="2.625" style="178" customWidth="1"/>
    <col min="10251" max="10251" width="13.625" style="178" customWidth="1"/>
    <col min="10252" max="10496" width="9" style="178"/>
    <col min="10497" max="10497" width="22.625" style="178" customWidth="1"/>
    <col min="10498" max="10499" width="0.875" style="178" customWidth="1"/>
    <col min="10500" max="10500" width="20.625" style="178" customWidth="1"/>
    <col min="10501" max="10501" width="2.625" style="178" customWidth="1"/>
    <col min="10502" max="10502" width="8.625" style="178" customWidth="1"/>
    <col min="10503" max="10504" width="2.625" style="178" customWidth="1"/>
    <col min="10505" max="10505" width="8.625" style="178" customWidth="1"/>
    <col min="10506" max="10506" width="2.625" style="178" customWidth="1"/>
    <col min="10507" max="10507" width="13.625" style="178" customWidth="1"/>
    <col min="10508" max="10752" width="9" style="178"/>
    <col min="10753" max="10753" width="22.625" style="178" customWidth="1"/>
    <col min="10754" max="10755" width="0.875" style="178" customWidth="1"/>
    <col min="10756" max="10756" width="20.625" style="178" customWidth="1"/>
    <col min="10757" max="10757" width="2.625" style="178" customWidth="1"/>
    <col min="10758" max="10758" width="8.625" style="178" customWidth="1"/>
    <col min="10759" max="10760" width="2.625" style="178" customWidth="1"/>
    <col min="10761" max="10761" width="8.625" style="178" customWidth="1"/>
    <col min="10762" max="10762" width="2.625" style="178" customWidth="1"/>
    <col min="10763" max="10763" width="13.625" style="178" customWidth="1"/>
    <col min="10764" max="11008" width="9" style="178"/>
    <col min="11009" max="11009" width="22.625" style="178" customWidth="1"/>
    <col min="11010" max="11011" width="0.875" style="178" customWidth="1"/>
    <col min="11012" max="11012" width="20.625" style="178" customWidth="1"/>
    <col min="11013" max="11013" width="2.625" style="178" customWidth="1"/>
    <col min="11014" max="11014" width="8.625" style="178" customWidth="1"/>
    <col min="11015" max="11016" width="2.625" style="178" customWidth="1"/>
    <col min="11017" max="11017" width="8.625" style="178" customWidth="1"/>
    <col min="11018" max="11018" width="2.625" style="178" customWidth="1"/>
    <col min="11019" max="11019" width="13.625" style="178" customWidth="1"/>
    <col min="11020" max="11264" width="9" style="178"/>
    <col min="11265" max="11265" width="22.625" style="178" customWidth="1"/>
    <col min="11266" max="11267" width="0.875" style="178" customWidth="1"/>
    <col min="11268" max="11268" width="20.625" style="178" customWidth="1"/>
    <col min="11269" max="11269" width="2.625" style="178" customWidth="1"/>
    <col min="11270" max="11270" width="8.625" style="178" customWidth="1"/>
    <col min="11271" max="11272" width="2.625" style="178" customWidth="1"/>
    <col min="11273" max="11273" width="8.625" style="178" customWidth="1"/>
    <col min="11274" max="11274" width="2.625" style="178" customWidth="1"/>
    <col min="11275" max="11275" width="13.625" style="178" customWidth="1"/>
    <col min="11276" max="11520" width="9" style="178"/>
    <col min="11521" max="11521" width="22.625" style="178" customWidth="1"/>
    <col min="11522" max="11523" width="0.875" style="178" customWidth="1"/>
    <col min="11524" max="11524" width="20.625" style="178" customWidth="1"/>
    <col min="11525" max="11525" width="2.625" style="178" customWidth="1"/>
    <col min="11526" max="11526" width="8.625" style="178" customWidth="1"/>
    <col min="11527" max="11528" width="2.625" style="178" customWidth="1"/>
    <col min="11529" max="11529" width="8.625" style="178" customWidth="1"/>
    <col min="11530" max="11530" width="2.625" style="178" customWidth="1"/>
    <col min="11531" max="11531" width="13.625" style="178" customWidth="1"/>
    <col min="11532" max="11776" width="9" style="178"/>
    <col min="11777" max="11777" width="22.625" style="178" customWidth="1"/>
    <col min="11778" max="11779" width="0.875" style="178" customWidth="1"/>
    <col min="11780" max="11780" width="20.625" style="178" customWidth="1"/>
    <col min="11781" max="11781" width="2.625" style="178" customWidth="1"/>
    <col min="11782" max="11782" width="8.625" style="178" customWidth="1"/>
    <col min="11783" max="11784" width="2.625" style="178" customWidth="1"/>
    <col min="11785" max="11785" width="8.625" style="178" customWidth="1"/>
    <col min="11786" max="11786" width="2.625" style="178" customWidth="1"/>
    <col min="11787" max="11787" width="13.625" style="178" customWidth="1"/>
    <col min="11788" max="12032" width="9" style="178"/>
    <col min="12033" max="12033" width="22.625" style="178" customWidth="1"/>
    <col min="12034" max="12035" width="0.875" style="178" customWidth="1"/>
    <col min="12036" max="12036" width="20.625" style="178" customWidth="1"/>
    <col min="12037" max="12037" width="2.625" style="178" customWidth="1"/>
    <col min="12038" max="12038" width="8.625" style="178" customWidth="1"/>
    <col min="12039" max="12040" width="2.625" style="178" customWidth="1"/>
    <col min="12041" max="12041" width="8.625" style="178" customWidth="1"/>
    <col min="12042" max="12042" width="2.625" style="178" customWidth="1"/>
    <col min="12043" max="12043" width="13.625" style="178" customWidth="1"/>
    <col min="12044" max="12288" width="9" style="178"/>
    <col min="12289" max="12289" width="22.625" style="178" customWidth="1"/>
    <col min="12290" max="12291" width="0.875" style="178" customWidth="1"/>
    <col min="12292" max="12292" width="20.625" style="178" customWidth="1"/>
    <col min="12293" max="12293" width="2.625" style="178" customWidth="1"/>
    <col min="12294" max="12294" width="8.625" style="178" customWidth="1"/>
    <col min="12295" max="12296" width="2.625" style="178" customWidth="1"/>
    <col min="12297" max="12297" width="8.625" style="178" customWidth="1"/>
    <col min="12298" max="12298" width="2.625" style="178" customWidth="1"/>
    <col min="12299" max="12299" width="13.625" style="178" customWidth="1"/>
    <col min="12300" max="12544" width="9" style="178"/>
    <col min="12545" max="12545" width="22.625" style="178" customWidth="1"/>
    <col min="12546" max="12547" width="0.875" style="178" customWidth="1"/>
    <col min="12548" max="12548" width="20.625" style="178" customWidth="1"/>
    <col min="12549" max="12549" width="2.625" style="178" customWidth="1"/>
    <col min="12550" max="12550" width="8.625" style="178" customWidth="1"/>
    <col min="12551" max="12552" width="2.625" style="178" customWidth="1"/>
    <col min="12553" max="12553" width="8.625" style="178" customWidth="1"/>
    <col min="12554" max="12554" width="2.625" style="178" customWidth="1"/>
    <col min="12555" max="12555" width="13.625" style="178" customWidth="1"/>
    <col min="12556" max="12800" width="9" style="178"/>
    <col min="12801" max="12801" width="22.625" style="178" customWidth="1"/>
    <col min="12802" max="12803" width="0.875" style="178" customWidth="1"/>
    <col min="12804" max="12804" width="20.625" style="178" customWidth="1"/>
    <col min="12805" max="12805" width="2.625" style="178" customWidth="1"/>
    <col min="12806" max="12806" width="8.625" style="178" customWidth="1"/>
    <col min="12807" max="12808" width="2.625" style="178" customWidth="1"/>
    <col min="12809" max="12809" width="8.625" style="178" customWidth="1"/>
    <col min="12810" max="12810" width="2.625" style="178" customWidth="1"/>
    <col min="12811" max="12811" width="13.625" style="178" customWidth="1"/>
    <col min="12812" max="13056" width="9" style="178"/>
    <col min="13057" max="13057" width="22.625" style="178" customWidth="1"/>
    <col min="13058" max="13059" width="0.875" style="178" customWidth="1"/>
    <col min="13060" max="13060" width="20.625" style="178" customWidth="1"/>
    <col min="13061" max="13061" width="2.625" style="178" customWidth="1"/>
    <col min="13062" max="13062" width="8.625" style="178" customWidth="1"/>
    <col min="13063" max="13064" width="2.625" style="178" customWidth="1"/>
    <col min="13065" max="13065" width="8.625" style="178" customWidth="1"/>
    <col min="13066" max="13066" width="2.625" style="178" customWidth="1"/>
    <col min="13067" max="13067" width="13.625" style="178" customWidth="1"/>
    <col min="13068" max="13312" width="9" style="178"/>
    <col min="13313" max="13313" width="22.625" style="178" customWidth="1"/>
    <col min="13314" max="13315" width="0.875" style="178" customWidth="1"/>
    <col min="13316" max="13316" width="20.625" style="178" customWidth="1"/>
    <col min="13317" max="13317" width="2.625" style="178" customWidth="1"/>
    <col min="13318" max="13318" width="8.625" style="178" customWidth="1"/>
    <col min="13319" max="13320" width="2.625" style="178" customWidth="1"/>
    <col min="13321" max="13321" width="8.625" style="178" customWidth="1"/>
    <col min="13322" max="13322" width="2.625" style="178" customWidth="1"/>
    <col min="13323" max="13323" width="13.625" style="178" customWidth="1"/>
    <col min="13324" max="13568" width="9" style="178"/>
    <col min="13569" max="13569" width="22.625" style="178" customWidth="1"/>
    <col min="13570" max="13571" width="0.875" style="178" customWidth="1"/>
    <col min="13572" max="13572" width="20.625" style="178" customWidth="1"/>
    <col min="13573" max="13573" width="2.625" style="178" customWidth="1"/>
    <col min="13574" max="13574" width="8.625" style="178" customWidth="1"/>
    <col min="13575" max="13576" width="2.625" style="178" customWidth="1"/>
    <col min="13577" max="13577" width="8.625" style="178" customWidth="1"/>
    <col min="13578" max="13578" width="2.625" style="178" customWidth="1"/>
    <col min="13579" max="13579" width="13.625" style="178" customWidth="1"/>
    <col min="13580" max="13824" width="9" style="178"/>
    <col min="13825" max="13825" width="22.625" style="178" customWidth="1"/>
    <col min="13826" max="13827" width="0.875" style="178" customWidth="1"/>
    <col min="13828" max="13828" width="20.625" style="178" customWidth="1"/>
    <col min="13829" max="13829" width="2.625" style="178" customWidth="1"/>
    <col min="13830" max="13830" width="8.625" style="178" customWidth="1"/>
    <col min="13831" max="13832" width="2.625" style="178" customWidth="1"/>
    <col min="13833" max="13833" width="8.625" style="178" customWidth="1"/>
    <col min="13834" max="13834" width="2.625" style="178" customWidth="1"/>
    <col min="13835" max="13835" width="13.625" style="178" customWidth="1"/>
    <col min="13836" max="14080" width="9" style="178"/>
    <col min="14081" max="14081" width="22.625" style="178" customWidth="1"/>
    <col min="14082" max="14083" width="0.875" style="178" customWidth="1"/>
    <col min="14084" max="14084" width="20.625" style="178" customWidth="1"/>
    <col min="14085" max="14085" width="2.625" style="178" customWidth="1"/>
    <col min="14086" max="14086" width="8.625" style="178" customWidth="1"/>
    <col min="14087" max="14088" width="2.625" style="178" customWidth="1"/>
    <col min="14089" max="14089" width="8.625" style="178" customWidth="1"/>
    <col min="14090" max="14090" width="2.625" style="178" customWidth="1"/>
    <col min="14091" max="14091" width="13.625" style="178" customWidth="1"/>
    <col min="14092" max="14336" width="9" style="178"/>
    <col min="14337" max="14337" width="22.625" style="178" customWidth="1"/>
    <col min="14338" max="14339" width="0.875" style="178" customWidth="1"/>
    <col min="14340" max="14340" width="20.625" style="178" customWidth="1"/>
    <col min="14341" max="14341" width="2.625" style="178" customWidth="1"/>
    <col min="14342" max="14342" width="8.625" style="178" customWidth="1"/>
    <col min="14343" max="14344" width="2.625" style="178" customWidth="1"/>
    <col min="14345" max="14345" width="8.625" style="178" customWidth="1"/>
    <col min="14346" max="14346" width="2.625" style="178" customWidth="1"/>
    <col min="14347" max="14347" width="13.625" style="178" customWidth="1"/>
    <col min="14348" max="14592" width="9" style="178"/>
    <col min="14593" max="14593" width="22.625" style="178" customWidth="1"/>
    <col min="14594" max="14595" width="0.875" style="178" customWidth="1"/>
    <col min="14596" max="14596" width="20.625" style="178" customWidth="1"/>
    <col min="14597" max="14597" width="2.625" style="178" customWidth="1"/>
    <col min="14598" max="14598" width="8.625" style="178" customWidth="1"/>
    <col min="14599" max="14600" width="2.625" style="178" customWidth="1"/>
    <col min="14601" max="14601" width="8.625" style="178" customWidth="1"/>
    <col min="14602" max="14602" width="2.625" style="178" customWidth="1"/>
    <col min="14603" max="14603" width="13.625" style="178" customWidth="1"/>
    <col min="14604" max="14848" width="9" style="178"/>
    <col min="14849" max="14849" width="22.625" style="178" customWidth="1"/>
    <col min="14850" max="14851" width="0.875" style="178" customWidth="1"/>
    <col min="14852" max="14852" width="20.625" style="178" customWidth="1"/>
    <col min="14853" max="14853" width="2.625" style="178" customWidth="1"/>
    <col min="14854" max="14854" width="8.625" style="178" customWidth="1"/>
    <col min="14855" max="14856" width="2.625" style="178" customWidth="1"/>
    <col min="14857" max="14857" width="8.625" style="178" customWidth="1"/>
    <col min="14858" max="14858" width="2.625" style="178" customWidth="1"/>
    <col min="14859" max="14859" width="13.625" style="178" customWidth="1"/>
    <col min="14860" max="15104" width="9" style="178"/>
    <col min="15105" max="15105" width="22.625" style="178" customWidth="1"/>
    <col min="15106" max="15107" width="0.875" style="178" customWidth="1"/>
    <col min="15108" max="15108" width="20.625" style="178" customWidth="1"/>
    <col min="15109" max="15109" width="2.625" style="178" customWidth="1"/>
    <col min="15110" max="15110" width="8.625" style="178" customWidth="1"/>
    <col min="15111" max="15112" width="2.625" style="178" customWidth="1"/>
    <col min="15113" max="15113" width="8.625" style="178" customWidth="1"/>
    <col min="15114" max="15114" width="2.625" style="178" customWidth="1"/>
    <col min="15115" max="15115" width="13.625" style="178" customWidth="1"/>
    <col min="15116" max="15360" width="9" style="178"/>
    <col min="15361" max="15361" width="22.625" style="178" customWidth="1"/>
    <col min="15362" max="15363" width="0.875" style="178" customWidth="1"/>
    <col min="15364" max="15364" width="20.625" style="178" customWidth="1"/>
    <col min="15365" max="15365" width="2.625" style="178" customWidth="1"/>
    <col min="15366" max="15366" width="8.625" style="178" customWidth="1"/>
    <col min="15367" max="15368" width="2.625" style="178" customWidth="1"/>
    <col min="15369" max="15369" width="8.625" style="178" customWidth="1"/>
    <col min="15370" max="15370" width="2.625" style="178" customWidth="1"/>
    <col min="15371" max="15371" width="13.625" style="178" customWidth="1"/>
    <col min="15372" max="15616" width="9" style="178"/>
    <col min="15617" max="15617" width="22.625" style="178" customWidth="1"/>
    <col min="15618" max="15619" width="0.875" style="178" customWidth="1"/>
    <col min="15620" max="15620" width="20.625" style="178" customWidth="1"/>
    <col min="15621" max="15621" width="2.625" style="178" customWidth="1"/>
    <col min="15622" max="15622" width="8.625" style="178" customWidth="1"/>
    <col min="15623" max="15624" width="2.625" style="178" customWidth="1"/>
    <col min="15625" max="15625" width="8.625" style="178" customWidth="1"/>
    <col min="15626" max="15626" width="2.625" style="178" customWidth="1"/>
    <col min="15627" max="15627" width="13.625" style="178" customWidth="1"/>
    <col min="15628" max="15872" width="9" style="178"/>
    <col min="15873" max="15873" width="22.625" style="178" customWidth="1"/>
    <col min="15874" max="15875" width="0.875" style="178" customWidth="1"/>
    <col min="15876" max="15876" width="20.625" style="178" customWidth="1"/>
    <col min="15877" max="15877" width="2.625" style="178" customWidth="1"/>
    <col min="15878" max="15878" width="8.625" style="178" customWidth="1"/>
    <col min="15879" max="15880" width="2.625" style="178" customWidth="1"/>
    <col min="15881" max="15881" width="8.625" style="178" customWidth="1"/>
    <col min="15882" max="15882" width="2.625" style="178" customWidth="1"/>
    <col min="15883" max="15883" width="13.625" style="178" customWidth="1"/>
    <col min="15884" max="16128" width="9" style="178"/>
    <col min="16129" max="16129" width="22.625" style="178" customWidth="1"/>
    <col min="16130" max="16131" width="0.875" style="178" customWidth="1"/>
    <col min="16132" max="16132" width="20.625" style="178" customWidth="1"/>
    <col min="16133" max="16133" width="2.625" style="178" customWidth="1"/>
    <col min="16134" max="16134" width="8.625" style="178" customWidth="1"/>
    <col min="16135" max="16136" width="2.625" style="178" customWidth="1"/>
    <col min="16137" max="16137" width="8.625" style="178" customWidth="1"/>
    <col min="16138" max="16138" width="2.625" style="178" customWidth="1"/>
    <col min="16139" max="16139" width="13.625" style="178" customWidth="1"/>
    <col min="16140" max="16384" width="9" style="178"/>
  </cols>
  <sheetData>
    <row r="1" spans="1:11">
      <c r="A1" s="227" t="s">
        <v>390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</row>
    <row r="2" spans="1:11">
      <c r="A2" s="227"/>
      <c r="B2" s="227"/>
      <c r="C2" s="227"/>
      <c r="D2" s="227"/>
      <c r="E2" s="227"/>
      <c r="F2" s="227"/>
      <c r="G2" s="227"/>
      <c r="H2" s="227"/>
      <c r="I2" s="227"/>
      <c r="J2" s="227"/>
      <c r="K2" s="227"/>
    </row>
    <row r="3" spans="1:11" ht="14.25" thickBot="1">
      <c r="A3" s="105" t="s">
        <v>63</v>
      </c>
      <c r="B3" s="105"/>
      <c r="C3" s="105"/>
      <c r="D3" s="105"/>
      <c r="E3" s="105"/>
      <c r="F3" s="105"/>
      <c r="G3" s="105"/>
      <c r="H3" s="105"/>
      <c r="I3" s="228" t="s">
        <v>298</v>
      </c>
      <c r="J3" s="228"/>
      <c r="K3" s="228"/>
    </row>
    <row r="4" spans="1:11" ht="20.100000000000001" customHeight="1">
      <c r="A4" s="171" t="s">
        <v>64</v>
      </c>
      <c r="B4" s="134"/>
      <c r="C4" s="135"/>
      <c r="D4" s="171" t="s">
        <v>65</v>
      </c>
      <c r="E4" s="266" t="s">
        <v>66</v>
      </c>
      <c r="F4" s="229"/>
      <c r="G4" s="236"/>
      <c r="H4" s="235" t="s">
        <v>387</v>
      </c>
      <c r="I4" s="235"/>
      <c r="J4" s="236"/>
      <c r="K4" s="175" t="s">
        <v>67</v>
      </c>
    </row>
    <row r="5" spans="1:11" ht="20.25" customHeight="1">
      <c r="A5" s="133" t="s">
        <v>68</v>
      </c>
      <c r="B5" s="132"/>
      <c r="C5" s="130"/>
      <c r="D5" s="130" t="s">
        <v>69</v>
      </c>
      <c r="E5" s="130"/>
      <c r="F5" s="192">
        <v>53.8</v>
      </c>
      <c r="G5" s="136"/>
      <c r="H5" s="136"/>
      <c r="I5" s="143">
        <v>48.981999999999999</v>
      </c>
      <c r="J5" s="137"/>
      <c r="K5" s="169" t="s">
        <v>70</v>
      </c>
    </row>
    <row r="6" spans="1:11" ht="20.25" customHeight="1">
      <c r="A6" s="133" t="s">
        <v>71</v>
      </c>
      <c r="B6" s="132"/>
      <c r="C6" s="130"/>
      <c r="D6" s="130" t="s">
        <v>72</v>
      </c>
      <c r="E6" s="130"/>
      <c r="F6" s="193">
        <v>10.8</v>
      </c>
      <c r="G6" s="136"/>
      <c r="H6" s="136"/>
      <c r="I6" s="137">
        <v>8.9</v>
      </c>
      <c r="J6" s="137"/>
      <c r="K6" s="169" t="s">
        <v>73</v>
      </c>
    </row>
    <row r="7" spans="1:11" ht="20.25" customHeight="1">
      <c r="A7" s="133" t="s">
        <v>261</v>
      </c>
      <c r="B7" s="132"/>
      <c r="C7" s="130"/>
      <c r="D7" s="130" t="s">
        <v>74</v>
      </c>
      <c r="E7" s="130"/>
      <c r="F7" s="193">
        <v>4</v>
      </c>
      <c r="G7" s="136"/>
      <c r="H7" s="136"/>
      <c r="I7" s="136">
        <v>4</v>
      </c>
      <c r="J7" s="137"/>
      <c r="K7" s="169" t="s">
        <v>73</v>
      </c>
    </row>
    <row r="8" spans="1:11" ht="20.25" customHeight="1">
      <c r="A8" s="133" t="s">
        <v>262</v>
      </c>
      <c r="B8" s="132"/>
      <c r="C8" s="130"/>
      <c r="D8" s="130" t="s">
        <v>75</v>
      </c>
      <c r="E8" s="130"/>
      <c r="F8" s="193">
        <v>4.9000000000000004</v>
      </c>
      <c r="G8" s="136"/>
      <c r="H8" s="136"/>
      <c r="I8" s="137">
        <v>4.9000000000000004</v>
      </c>
      <c r="J8" s="137"/>
      <c r="K8" s="194" t="s">
        <v>70</v>
      </c>
    </row>
    <row r="9" spans="1:11" ht="20.25" customHeight="1">
      <c r="A9" s="133" t="s">
        <v>76</v>
      </c>
      <c r="B9" s="132"/>
      <c r="C9" s="130"/>
      <c r="D9" s="130" t="s">
        <v>77</v>
      </c>
      <c r="E9" s="130"/>
      <c r="F9" s="195">
        <v>2.7</v>
      </c>
      <c r="G9" s="136"/>
      <c r="H9" s="136"/>
      <c r="I9" s="137">
        <v>2.7</v>
      </c>
      <c r="J9" s="137"/>
      <c r="K9" s="169" t="s">
        <v>78</v>
      </c>
    </row>
    <row r="10" spans="1:11" ht="20.25" customHeight="1">
      <c r="A10" s="133" t="s">
        <v>79</v>
      </c>
      <c r="B10" s="132"/>
      <c r="C10" s="130"/>
      <c r="D10" s="130" t="s">
        <v>80</v>
      </c>
      <c r="E10" s="130"/>
      <c r="F10" s="195">
        <v>2.9</v>
      </c>
      <c r="G10" s="136"/>
      <c r="H10" s="136"/>
      <c r="I10" s="137">
        <v>2.9</v>
      </c>
      <c r="J10" s="137"/>
      <c r="K10" s="169" t="s">
        <v>78</v>
      </c>
    </row>
    <row r="11" spans="1:11" ht="20.25" customHeight="1">
      <c r="A11" s="133" t="s">
        <v>81</v>
      </c>
      <c r="B11" s="132"/>
      <c r="C11" s="130"/>
      <c r="D11" s="130" t="s">
        <v>82</v>
      </c>
      <c r="E11" s="130"/>
      <c r="F11" s="193">
        <v>0.2</v>
      </c>
      <c r="G11" s="136"/>
      <c r="H11" s="136"/>
      <c r="I11" s="137">
        <v>0.2</v>
      </c>
      <c r="J11" s="137"/>
      <c r="K11" s="169" t="s">
        <v>83</v>
      </c>
    </row>
    <row r="12" spans="1:11" ht="20.25" customHeight="1">
      <c r="A12" s="133" t="s">
        <v>84</v>
      </c>
      <c r="B12" s="132"/>
      <c r="C12" s="130"/>
      <c r="D12" s="130" t="s">
        <v>85</v>
      </c>
      <c r="E12" s="130"/>
      <c r="F12" s="193">
        <v>0.3</v>
      </c>
      <c r="G12" s="136"/>
      <c r="H12" s="136"/>
      <c r="I12" s="137">
        <v>0.3</v>
      </c>
      <c r="J12" s="137"/>
      <c r="K12" s="169" t="s">
        <v>83</v>
      </c>
    </row>
    <row r="13" spans="1:11" ht="20.25" customHeight="1">
      <c r="A13" s="133" t="s">
        <v>86</v>
      </c>
      <c r="B13" s="132"/>
      <c r="C13" s="130"/>
      <c r="D13" s="130" t="s">
        <v>87</v>
      </c>
      <c r="E13" s="130"/>
      <c r="F13" s="193">
        <v>0.1</v>
      </c>
      <c r="G13" s="136"/>
      <c r="H13" s="136"/>
      <c r="I13" s="137">
        <v>0.1</v>
      </c>
      <c r="J13" s="137"/>
      <c r="K13" s="169" t="s">
        <v>83</v>
      </c>
    </row>
    <row r="14" spans="1:11" ht="20.25" customHeight="1">
      <c r="A14" s="133" t="s">
        <v>88</v>
      </c>
      <c r="B14" s="132"/>
      <c r="C14" s="130"/>
      <c r="D14" s="130" t="s">
        <v>89</v>
      </c>
      <c r="E14" s="130"/>
      <c r="F14" s="193">
        <v>0.1</v>
      </c>
      <c r="G14" s="136"/>
      <c r="H14" s="136"/>
      <c r="I14" s="138">
        <v>0.08</v>
      </c>
      <c r="J14" s="137"/>
      <c r="K14" s="169" t="s">
        <v>83</v>
      </c>
    </row>
    <row r="15" spans="1:11" ht="20.25" customHeight="1">
      <c r="A15" s="133" t="s">
        <v>90</v>
      </c>
      <c r="B15" s="132"/>
      <c r="C15" s="130"/>
      <c r="D15" s="130" t="s">
        <v>91</v>
      </c>
      <c r="E15" s="130"/>
      <c r="F15" s="196">
        <v>0.01</v>
      </c>
      <c r="G15" s="139"/>
      <c r="H15" s="139"/>
      <c r="I15" s="139">
        <v>0.01</v>
      </c>
      <c r="J15" s="137"/>
      <c r="K15" s="169" t="s">
        <v>83</v>
      </c>
    </row>
    <row r="16" spans="1:11" ht="20.25" customHeight="1">
      <c r="A16" s="133" t="s">
        <v>92</v>
      </c>
      <c r="B16" s="132"/>
      <c r="C16" s="130"/>
      <c r="D16" s="130" t="s">
        <v>93</v>
      </c>
      <c r="E16" s="130"/>
      <c r="F16" s="196">
        <v>0.03</v>
      </c>
      <c r="G16" s="139"/>
      <c r="H16" s="139"/>
      <c r="I16" s="196">
        <v>0.04</v>
      </c>
      <c r="J16" s="137"/>
      <c r="K16" s="169" t="s">
        <v>83</v>
      </c>
    </row>
    <row r="17" spans="1:11" ht="20.25" customHeight="1">
      <c r="A17" s="133" t="s">
        <v>94</v>
      </c>
      <c r="B17" s="132"/>
      <c r="C17" s="130"/>
      <c r="D17" s="130" t="s">
        <v>95</v>
      </c>
      <c r="E17" s="130"/>
      <c r="F17" s="142">
        <v>0.6</v>
      </c>
      <c r="G17" s="136"/>
      <c r="H17" s="136"/>
      <c r="I17" s="137">
        <v>0.6</v>
      </c>
      <c r="J17" s="137"/>
      <c r="K17" s="169" t="s">
        <v>83</v>
      </c>
    </row>
    <row r="18" spans="1:11" ht="20.25" customHeight="1">
      <c r="A18" s="133" t="s">
        <v>96</v>
      </c>
      <c r="B18" s="132"/>
      <c r="C18" s="130"/>
      <c r="D18" s="130" t="s">
        <v>97</v>
      </c>
      <c r="E18" s="130"/>
      <c r="F18" s="142">
        <v>0.6</v>
      </c>
      <c r="G18" s="136"/>
      <c r="H18" s="136"/>
      <c r="I18" s="137">
        <v>0.6</v>
      </c>
      <c r="J18" s="137"/>
      <c r="K18" s="169" t="s">
        <v>83</v>
      </c>
    </row>
    <row r="19" spans="1:11" ht="20.25" customHeight="1">
      <c r="A19" s="133" t="s">
        <v>98</v>
      </c>
      <c r="B19" s="132"/>
      <c r="C19" s="130"/>
      <c r="D19" s="130" t="s">
        <v>99</v>
      </c>
      <c r="E19" s="130"/>
      <c r="F19" s="142">
        <v>0.3</v>
      </c>
      <c r="G19" s="136"/>
      <c r="H19" s="136"/>
      <c r="I19" s="137">
        <v>0.3</v>
      </c>
      <c r="J19" s="137"/>
      <c r="K19" s="169" t="s">
        <v>83</v>
      </c>
    </row>
    <row r="20" spans="1:11" ht="20.25" customHeight="1">
      <c r="A20" s="133" t="s">
        <v>100</v>
      </c>
      <c r="B20" s="132"/>
      <c r="C20" s="130"/>
      <c r="D20" s="130" t="s">
        <v>101</v>
      </c>
      <c r="E20" s="130"/>
      <c r="F20" s="142">
        <v>0.3</v>
      </c>
      <c r="G20" s="136"/>
      <c r="H20" s="136"/>
      <c r="I20" s="137">
        <v>0.3</v>
      </c>
      <c r="J20" s="137"/>
      <c r="K20" s="169" t="s">
        <v>83</v>
      </c>
    </row>
    <row r="21" spans="1:11" ht="20.25" customHeight="1">
      <c r="A21" s="133" t="s">
        <v>102</v>
      </c>
      <c r="B21" s="132"/>
      <c r="C21" s="130"/>
      <c r="D21" s="130" t="s">
        <v>103</v>
      </c>
      <c r="E21" s="130"/>
      <c r="F21" s="142">
        <v>0.8</v>
      </c>
      <c r="G21" s="136"/>
      <c r="H21" s="136"/>
      <c r="I21" s="137">
        <v>0.8</v>
      </c>
      <c r="J21" s="137"/>
      <c r="K21" s="169" t="s">
        <v>83</v>
      </c>
    </row>
    <row r="22" spans="1:11" ht="20.25" customHeight="1">
      <c r="A22" s="133" t="s">
        <v>104</v>
      </c>
      <c r="B22" s="132"/>
      <c r="C22" s="130"/>
      <c r="D22" s="130" t="s">
        <v>105</v>
      </c>
      <c r="E22" s="130"/>
      <c r="F22" s="142">
        <v>0.3</v>
      </c>
      <c r="G22" s="136"/>
      <c r="H22" s="136"/>
      <c r="I22" s="137">
        <v>0.3</v>
      </c>
      <c r="J22" s="137"/>
      <c r="K22" s="169" t="s">
        <v>83</v>
      </c>
    </row>
    <row r="23" spans="1:11" ht="20.25" customHeight="1">
      <c r="A23" s="133" t="s">
        <v>106</v>
      </c>
      <c r="B23" s="132"/>
      <c r="C23" s="130"/>
      <c r="D23" s="130" t="s">
        <v>107</v>
      </c>
      <c r="E23" s="130"/>
      <c r="F23" s="142">
        <v>0.3</v>
      </c>
      <c r="G23" s="136"/>
      <c r="H23" s="136"/>
      <c r="I23" s="137">
        <v>0.3</v>
      </c>
      <c r="J23" s="137"/>
      <c r="K23" s="169" t="s">
        <v>83</v>
      </c>
    </row>
    <row r="24" spans="1:11" ht="20.25" customHeight="1">
      <c r="A24" s="133" t="s">
        <v>108</v>
      </c>
      <c r="B24" s="132"/>
      <c r="C24" s="130"/>
      <c r="D24" s="130" t="s">
        <v>109</v>
      </c>
      <c r="E24" s="130"/>
      <c r="F24" s="142">
        <v>0.3</v>
      </c>
      <c r="G24" s="136"/>
      <c r="H24" s="136"/>
      <c r="I24" s="137">
        <v>0.3</v>
      </c>
      <c r="J24" s="137"/>
      <c r="K24" s="169" t="s">
        <v>83</v>
      </c>
    </row>
    <row r="25" spans="1:11" ht="20.25" customHeight="1">
      <c r="A25" s="133" t="s">
        <v>110</v>
      </c>
      <c r="B25" s="132"/>
      <c r="C25" s="130"/>
      <c r="D25" s="130" t="s">
        <v>111</v>
      </c>
      <c r="E25" s="130"/>
      <c r="F25" s="142">
        <v>0.3</v>
      </c>
      <c r="G25" s="136"/>
      <c r="H25" s="136"/>
      <c r="I25" s="137">
        <v>0.3</v>
      </c>
      <c r="J25" s="137"/>
      <c r="K25" s="169" t="s">
        <v>83</v>
      </c>
    </row>
    <row r="26" spans="1:11" ht="20.25" customHeight="1">
      <c r="A26" s="133" t="s">
        <v>112</v>
      </c>
      <c r="B26" s="132"/>
      <c r="C26" s="130"/>
      <c r="D26" s="130" t="s">
        <v>113</v>
      </c>
      <c r="E26" s="130"/>
      <c r="F26" s="142">
        <v>0.3</v>
      </c>
      <c r="G26" s="136"/>
      <c r="H26" s="136"/>
      <c r="I26" s="137">
        <v>0.3</v>
      </c>
      <c r="J26" s="137"/>
      <c r="K26" s="169" t="s">
        <v>83</v>
      </c>
    </row>
    <row r="27" spans="1:11" ht="20.25" customHeight="1">
      <c r="A27" s="133" t="s">
        <v>263</v>
      </c>
      <c r="B27" s="130"/>
      <c r="C27" s="131"/>
      <c r="D27" s="130" t="s">
        <v>114</v>
      </c>
      <c r="E27" s="130"/>
      <c r="F27" s="215" t="s">
        <v>271</v>
      </c>
      <c r="G27" s="136"/>
      <c r="H27" s="136"/>
      <c r="I27" s="137">
        <v>0.2</v>
      </c>
      <c r="J27" s="137"/>
      <c r="K27" s="169" t="s">
        <v>83</v>
      </c>
    </row>
    <row r="28" spans="1:11" ht="20.25" customHeight="1">
      <c r="A28" s="133" t="s">
        <v>264</v>
      </c>
      <c r="B28" s="132"/>
      <c r="C28" s="130"/>
      <c r="D28" s="130" t="s">
        <v>115</v>
      </c>
      <c r="E28" s="130"/>
      <c r="F28" s="215" t="s">
        <v>271</v>
      </c>
      <c r="G28" s="136"/>
      <c r="H28" s="136"/>
      <c r="I28" s="137">
        <v>0.9</v>
      </c>
      <c r="J28" s="137"/>
      <c r="K28" s="169" t="s">
        <v>116</v>
      </c>
    </row>
    <row r="29" spans="1:11" ht="20.25" customHeight="1">
      <c r="A29" s="133" t="s">
        <v>385</v>
      </c>
      <c r="B29" s="130"/>
      <c r="C29" s="131"/>
      <c r="D29" s="130" t="s">
        <v>117</v>
      </c>
      <c r="E29" s="130"/>
      <c r="F29" s="215" t="s">
        <v>271</v>
      </c>
      <c r="G29" s="136"/>
      <c r="H29" s="136"/>
      <c r="I29" s="140">
        <v>0.01</v>
      </c>
      <c r="J29" s="137"/>
      <c r="K29" s="169" t="s">
        <v>83</v>
      </c>
    </row>
    <row r="30" spans="1:11" ht="20.25" customHeight="1">
      <c r="A30" s="133" t="s">
        <v>118</v>
      </c>
      <c r="B30" s="132"/>
      <c r="C30" s="130"/>
      <c r="D30" s="130" t="s">
        <v>119</v>
      </c>
      <c r="E30" s="130"/>
      <c r="F30" s="215" t="s">
        <v>271</v>
      </c>
      <c r="G30" s="136"/>
      <c r="H30" s="136"/>
      <c r="I30" s="140">
        <v>0.08</v>
      </c>
      <c r="J30" s="137"/>
      <c r="K30" s="169" t="s">
        <v>83</v>
      </c>
    </row>
    <row r="31" spans="1:11" ht="20.25" customHeight="1">
      <c r="A31" s="133" t="s">
        <v>120</v>
      </c>
      <c r="B31" s="132"/>
      <c r="C31" s="130"/>
      <c r="D31" s="130" t="s">
        <v>121</v>
      </c>
      <c r="E31" s="130"/>
      <c r="F31" s="215" t="s">
        <v>271</v>
      </c>
      <c r="G31" s="136"/>
      <c r="H31" s="136"/>
      <c r="I31" s="140">
        <v>0.01</v>
      </c>
      <c r="J31" s="137"/>
      <c r="K31" s="169" t="s">
        <v>83</v>
      </c>
    </row>
    <row r="32" spans="1:11" ht="20.25" customHeight="1">
      <c r="A32" s="133" t="s">
        <v>122</v>
      </c>
      <c r="B32" s="132"/>
      <c r="C32" s="130"/>
      <c r="D32" s="130" t="s">
        <v>123</v>
      </c>
      <c r="E32" s="130"/>
      <c r="F32" s="215" t="s">
        <v>271</v>
      </c>
      <c r="G32" s="136"/>
      <c r="H32" s="136"/>
      <c r="I32" s="136">
        <v>0.2</v>
      </c>
      <c r="J32" s="137"/>
      <c r="K32" s="169" t="s">
        <v>83</v>
      </c>
    </row>
    <row r="33" spans="1:12" ht="20.25" customHeight="1">
      <c r="A33" s="197" t="s">
        <v>273</v>
      </c>
      <c r="B33" s="141"/>
      <c r="C33" s="173"/>
      <c r="D33" s="172" t="s">
        <v>265</v>
      </c>
      <c r="E33" s="173"/>
      <c r="F33" s="215" t="s">
        <v>271</v>
      </c>
      <c r="G33" s="142"/>
      <c r="H33" s="142"/>
      <c r="I33" s="195">
        <v>0.3</v>
      </c>
      <c r="J33" s="143"/>
      <c r="K33" s="144" t="s">
        <v>83</v>
      </c>
    </row>
    <row r="34" spans="1:12" ht="20.25" customHeight="1">
      <c r="A34" s="197" t="s">
        <v>266</v>
      </c>
      <c r="B34" s="141"/>
      <c r="C34" s="173"/>
      <c r="D34" s="173" t="s">
        <v>267</v>
      </c>
      <c r="E34" s="173"/>
      <c r="F34" s="215" t="s">
        <v>271</v>
      </c>
      <c r="G34" s="142"/>
      <c r="H34" s="142"/>
      <c r="I34" s="142">
        <v>0.17100000000000001</v>
      </c>
      <c r="J34" s="143"/>
      <c r="K34" s="144" t="s">
        <v>83</v>
      </c>
    </row>
    <row r="35" spans="1:12" ht="20.25" customHeight="1">
      <c r="A35" s="197" t="s">
        <v>351</v>
      </c>
      <c r="B35" s="198"/>
      <c r="C35" s="199"/>
      <c r="D35" s="200" t="s">
        <v>352</v>
      </c>
      <c r="E35" s="200"/>
      <c r="F35" s="215" t="s">
        <v>271</v>
      </c>
      <c r="G35" s="195"/>
      <c r="H35" s="195"/>
      <c r="I35" s="195">
        <v>0.1</v>
      </c>
      <c r="J35" s="201"/>
      <c r="K35" s="202" t="s">
        <v>83</v>
      </c>
    </row>
    <row r="36" spans="1:12" ht="20.25" customHeight="1">
      <c r="A36" s="197" t="s">
        <v>353</v>
      </c>
      <c r="B36" s="198"/>
      <c r="C36" s="199"/>
      <c r="D36" s="200" t="s">
        <v>354</v>
      </c>
      <c r="E36" s="200"/>
      <c r="F36" s="215" t="s">
        <v>271</v>
      </c>
      <c r="G36" s="195"/>
      <c r="H36" s="195"/>
      <c r="I36" s="195">
        <v>0.3</v>
      </c>
      <c r="J36" s="201"/>
      <c r="K36" s="202" t="s">
        <v>272</v>
      </c>
    </row>
    <row r="37" spans="1:12" ht="20.25" customHeight="1">
      <c r="A37" s="197" t="s">
        <v>355</v>
      </c>
      <c r="B37" s="199"/>
      <c r="C37" s="203"/>
      <c r="D37" s="200" t="s">
        <v>356</v>
      </c>
      <c r="E37" s="200"/>
      <c r="F37" s="215" t="s">
        <v>271</v>
      </c>
      <c r="G37" s="195"/>
      <c r="H37" s="195"/>
      <c r="I37" s="195">
        <v>0.4</v>
      </c>
      <c r="J37" s="201"/>
      <c r="K37" s="202" t="s">
        <v>83</v>
      </c>
    </row>
    <row r="38" spans="1:12" ht="20.25" customHeight="1">
      <c r="A38" s="172" t="s">
        <v>357</v>
      </c>
      <c r="B38" s="141"/>
      <c r="C38" s="173"/>
      <c r="D38" s="173" t="s">
        <v>358</v>
      </c>
      <c r="E38" s="173"/>
      <c r="F38" s="215" t="s">
        <v>271</v>
      </c>
      <c r="G38" s="142"/>
      <c r="H38" s="142"/>
      <c r="I38" s="142">
        <v>0.1</v>
      </c>
      <c r="J38" s="143"/>
      <c r="K38" s="144" t="s">
        <v>83</v>
      </c>
    </row>
    <row r="39" spans="1:12" ht="20.25" customHeight="1">
      <c r="A39" s="172" t="s">
        <v>359</v>
      </c>
      <c r="B39" s="141"/>
      <c r="C39" s="173"/>
      <c r="D39" s="173" t="s">
        <v>360</v>
      </c>
      <c r="E39" s="173"/>
      <c r="F39" s="215" t="s">
        <v>271</v>
      </c>
      <c r="G39" s="142"/>
      <c r="H39" s="142"/>
      <c r="I39" s="142">
        <v>0.9</v>
      </c>
      <c r="J39" s="143"/>
      <c r="K39" s="169" t="s">
        <v>83</v>
      </c>
    </row>
    <row r="40" spans="1:12" ht="20.25" customHeight="1">
      <c r="A40" s="172" t="s">
        <v>361</v>
      </c>
      <c r="B40" s="141"/>
      <c r="C40" s="173"/>
      <c r="D40" s="173" t="s">
        <v>362</v>
      </c>
      <c r="E40" s="173"/>
      <c r="F40" s="215" t="s">
        <v>271</v>
      </c>
      <c r="G40" s="142"/>
      <c r="H40" s="142"/>
      <c r="I40" s="142">
        <v>0.3</v>
      </c>
      <c r="J40" s="143"/>
      <c r="K40" s="169" t="s">
        <v>83</v>
      </c>
    </row>
    <row r="41" spans="1:12" ht="20.25" customHeight="1">
      <c r="A41" s="172" t="s">
        <v>363</v>
      </c>
      <c r="B41" s="141"/>
      <c r="C41" s="173"/>
      <c r="D41" s="173" t="s">
        <v>364</v>
      </c>
      <c r="E41" s="173"/>
      <c r="F41" s="215" t="s">
        <v>271</v>
      </c>
      <c r="G41" s="142"/>
      <c r="H41" s="142"/>
      <c r="I41" s="142">
        <v>0.2</v>
      </c>
      <c r="J41" s="143"/>
      <c r="K41" s="169" t="s">
        <v>83</v>
      </c>
    </row>
    <row r="42" spans="1:12" ht="20.25" customHeight="1">
      <c r="A42" s="172" t="s">
        <v>365</v>
      </c>
      <c r="B42" s="141"/>
      <c r="C42" s="173"/>
      <c r="D42" s="173" t="s">
        <v>366</v>
      </c>
      <c r="E42" s="173"/>
      <c r="F42" s="215" t="s">
        <v>271</v>
      </c>
      <c r="G42" s="142"/>
      <c r="H42" s="142"/>
      <c r="I42" s="142">
        <v>0.3</v>
      </c>
      <c r="J42" s="143"/>
      <c r="K42" s="169" t="s">
        <v>83</v>
      </c>
    </row>
    <row r="43" spans="1:12" ht="20.25" customHeight="1">
      <c r="A43" s="172" t="s">
        <v>367</v>
      </c>
      <c r="B43" s="141"/>
      <c r="C43" s="173"/>
      <c r="D43" s="173" t="s">
        <v>368</v>
      </c>
      <c r="E43" s="173"/>
      <c r="F43" s="215" t="s">
        <v>271</v>
      </c>
      <c r="G43" s="142"/>
      <c r="H43" s="142"/>
      <c r="I43" s="142">
        <v>0.2</v>
      </c>
      <c r="J43" s="143"/>
      <c r="K43" s="144" t="s">
        <v>83</v>
      </c>
    </row>
    <row r="44" spans="1:12" ht="20.25" customHeight="1">
      <c r="A44" s="172" t="s">
        <v>369</v>
      </c>
      <c r="B44" s="141"/>
      <c r="C44" s="173"/>
      <c r="D44" s="173" t="s">
        <v>370</v>
      </c>
      <c r="E44" s="173"/>
      <c r="F44" s="215" t="s">
        <v>271</v>
      </c>
      <c r="G44" s="142"/>
      <c r="H44" s="142"/>
      <c r="I44" s="142">
        <v>0.1</v>
      </c>
      <c r="J44" s="143"/>
      <c r="K44" s="144" t="s">
        <v>83</v>
      </c>
      <c r="L44" s="2"/>
    </row>
    <row r="45" spans="1:12" ht="20.25" customHeight="1">
      <c r="A45" s="172" t="s">
        <v>371</v>
      </c>
      <c r="B45" s="141"/>
      <c r="C45" s="173"/>
      <c r="D45" s="173" t="s">
        <v>386</v>
      </c>
      <c r="E45" s="173"/>
      <c r="F45" s="215" t="s">
        <v>271</v>
      </c>
      <c r="G45" s="142"/>
      <c r="H45" s="142"/>
      <c r="I45" s="142">
        <v>0.2</v>
      </c>
      <c r="J45" s="143"/>
      <c r="K45" s="144" t="s">
        <v>83</v>
      </c>
    </row>
    <row r="46" spans="1:12" ht="20.25" customHeight="1">
      <c r="A46" s="172" t="s">
        <v>372</v>
      </c>
      <c r="B46" s="141"/>
      <c r="C46" s="173"/>
      <c r="D46" s="173" t="s">
        <v>373</v>
      </c>
      <c r="E46" s="173"/>
      <c r="F46" s="215" t="s">
        <v>271</v>
      </c>
      <c r="G46" s="142"/>
      <c r="H46" s="142"/>
      <c r="I46" s="142">
        <v>3.9</v>
      </c>
      <c r="J46" s="143"/>
      <c r="K46" s="169" t="s">
        <v>83</v>
      </c>
    </row>
    <row r="47" spans="1:12" ht="20.25" customHeight="1">
      <c r="A47" s="172" t="s">
        <v>374</v>
      </c>
      <c r="B47" s="141"/>
      <c r="C47" s="173"/>
      <c r="D47" s="173" t="s">
        <v>375</v>
      </c>
      <c r="E47" s="173"/>
      <c r="F47" s="215" t="s">
        <v>271</v>
      </c>
      <c r="G47" s="142"/>
      <c r="H47" s="142"/>
      <c r="I47" s="216">
        <v>0.01</v>
      </c>
      <c r="J47" s="143"/>
      <c r="K47" s="169" t="s">
        <v>83</v>
      </c>
    </row>
    <row r="48" spans="1:12" ht="20.25" customHeight="1">
      <c r="A48" s="172" t="s">
        <v>376</v>
      </c>
      <c r="B48" s="141"/>
      <c r="C48" s="173"/>
      <c r="D48" s="173" t="s">
        <v>377</v>
      </c>
      <c r="E48" s="173"/>
      <c r="F48" s="215" t="s">
        <v>271</v>
      </c>
      <c r="G48" s="142"/>
      <c r="H48" s="142"/>
      <c r="I48" s="217">
        <v>0.03</v>
      </c>
      <c r="J48" s="143"/>
      <c r="K48" s="144" t="s">
        <v>83</v>
      </c>
    </row>
    <row r="49" spans="1:11" ht="20.25" customHeight="1">
      <c r="A49" s="172" t="s">
        <v>378</v>
      </c>
      <c r="B49" s="141"/>
      <c r="C49" s="173"/>
      <c r="D49" s="173" t="s">
        <v>379</v>
      </c>
      <c r="E49" s="173"/>
      <c r="F49" s="215" t="s">
        <v>271</v>
      </c>
      <c r="G49" s="142"/>
      <c r="H49" s="142"/>
      <c r="I49" s="142">
        <v>0.1</v>
      </c>
      <c r="J49" s="143"/>
      <c r="K49" s="144" t="s">
        <v>83</v>
      </c>
    </row>
    <row r="50" spans="1:11" ht="20.25" customHeight="1">
      <c r="A50" s="172" t="s">
        <v>380</v>
      </c>
      <c r="B50" s="141"/>
      <c r="C50" s="173"/>
      <c r="D50" s="173" t="s">
        <v>381</v>
      </c>
      <c r="E50" s="173"/>
      <c r="F50" s="215" t="s">
        <v>271</v>
      </c>
      <c r="G50" s="142"/>
      <c r="H50" s="142"/>
      <c r="I50" s="142">
        <v>0.2</v>
      </c>
      <c r="J50" s="143"/>
      <c r="K50" s="144" t="s">
        <v>83</v>
      </c>
    </row>
    <row r="51" spans="1:11" ht="20.25" customHeight="1">
      <c r="A51" s="172" t="s">
        <v>382</v>
      </c>
      <c r="B51" s="141"/>
      <c r="C51" s="173"/>
      <c r="D51" s="173" t="s">
        <v>383</v>
      </c>
      <c r="E51" s="173"/>
      <c r="F51" s="215" t="s">
        <v>271</v>
      </c>
      <c r="G51" s="142"/>
      <c r="H51" s="142"/>
      <c r="I51" s="142">
        <v>0.2</v>
      </c>
      <c r="J51" s="143"/>
      <c r="K51" s="144" t="s">
        <v>384</v>
      </c>
    </row>
    <row r="52" spans="1:11" ht="20.25" customHeight="1" thickBot="1">
      <c r="A52" s="209" t="s">
        <v>124</v>
      </c>
      <c r="B52" s="210"/>
      <c r="C52" s="211"/>
      <c r="D52" s="212" t="s">
        <v>388</v>
      </c>
      <c r="E52" s="211"/>
      <c r="F52" s="213">
        <v>63.5</v>
      </c>
      <c r="G52" s="213"/>
      <c r="H52" s="213"/>
      <c r="I52" s="213">
        <f>SUM(I5:I51)</f>
        <v>86.623000000000005</v>
      </c>
      <c r="J52" s="214"/>
      <c r="K52" s="211"/>
    </row>
    <row r="53" spans="1:11" ht="15.75" customHeight="1">
      <c r="A53" s="174" t="s">
        <v>215</v>
      </c>
      <c r="B53" s="105"/>
      <c r="C53" s="105"/>
      <c r="D53" s="105"/>
      <c r="E53" s="105"/>
      <c r="F53" s="204"/>
      <c r="G53" s="205"/>
      <c r="H53" s="205"/>
      <c r="I53" s="205"/>
      <c r="J53" s="105"/>
      <c r="K53" s="105"/>
    </row>
    <row r="55" spans="1:11">
      <c r="D55" s="133"/>
      <c r="I55" s="206"/>
    </row>
    <row r="56" spans="1:11">
      <c r="D56" s="2"/>
    </row>
  </sheetData>
  <mergeCells count="4">
    <mergeCell ref="A1:K2"/>
    <mergeCell ref="I3:K3"/>
    <mergeCell ref="E4:G4"/>
    <mergeCell ref="H4:J4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目次</vt:lpstr>
      <vt:lpstr>①住宅の概況</vt:lpstr>
      <vt:lpstr>②住宅の種類、住宅の所有の関係、建築の時期別住宅数等</vt:lpstr>
      <vt:lpstr>③専用住宅の所有の関係、立て方別住宅数</vt:lpstr>
      <vt:lpstr>④住宅の建て方・構造・階数別住宅数</vt:lpstr>
      <vt:lpstr>⑤市営住宅の現況</vt:lpstr>
      <vt:lpstr>⑥建築確認件数</vt:lpstr>
      <vt:lpstr>⑦公園数・面積</vt:lpstr>
      <vt:lpstr>⑧都市公園の状況</vt:lpstr>
      <vt:lpstr>⑨市道路状況</vt:lpstr>
      <vt:lpstr>⑩市内国道・県道道路状況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SYMF054</dc:creator>
  <cp:lastModifiedBy>Administrator</cp:lastModifiedBy>
  <cp:lastPrinted>2021-03-09T08:09:48Z</cp:lastPrinted>
  <dcterms:created xsi:type="dcterms:W3CDTF">2015-02-23T05:11:22Z</dcterms:created>
  <dcterms:modified xsi:type="dcterms:W3CDTF">2021-03-22T00:15:40Z</dcterms:modified>
</cp:coreProperties>
</file>