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2 自治振興担当\★★★★★【配布資料】自治会長になる皆様へ\狭山市版自治会便利帳\R6\"/>
    </mc:Choice>
  </mc:AlternateContent>
  <bookViews>
    <workbookView xWindow="0" yWindow="0" windowWidth="12612" windowHeight="5676" activeTab="1"/>
  </bookViews>
  <sheets>
    <sheet name="イベント参加者用" sheetId="1" r:id="rId1"/>
    <sheet name="イベント運営者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2" l="1"/>
  <c r="I66" i="2"/>
  <c r="H66" i="2"/>
  <c r="G66" i="2"/>
  <c r="F66" i="2"/>
  <c r="E66" i="2"/>
  <c r="D66" i="2"/>
  <c r="C66" i="2"/>
  <c r="B66" i="2"/>
  <c r="J65" i="2"/>
  <c r="I65" i="2"/>
  <c r="H65" i="2"/>
  <c r="G65" i="2"/>
  <c r="F65" i="2"/>
  <c r="E65" i="2"/>
  <c r="D65" i="2"/>
  <c r="C65" i="2"/>
  <c r="B65" i="2"/>
  <c r="H63" i="2"/>
  <c r="H64" i="2" s="1"/>
  <c r="G63" i="2"/>
  <c r="G64" i="2" s="1"/>
  <c r="D63" i="2"/>
  <c r="D64" i="2" s="1"/>
  <c r="L62" i="2"/>
  <c r="K62" i="2"/>
  <c r="J62" i="2"/>
  <c r="I62" i="2"/>
  <c r="H62" i="2"/>
  <c r="G62" i="2"/>
  <c r="F62" i="2"/>
  <c r="E62" i="2"/>
  <c r="D62" i="2"/>
  <c r="C62" i="2"/>
  <c r="B62" i="2"/>
  <c r="L61" i="2"/>
  <c r="K61" i="2"/>
  <c r="J61" i="2"/>
  <c r="J63" i="2" s="1"/>
  <c r="J64" i="2" s="1"/>
  <c r="I61" i="2"/>
  <c r="I63" i="2" s="1"/>
  <c r="I64" i="2" s="1"/>
  <c r="H61" i="2"/>
  <c r="G61" i="2"/>
  <c r="F61" i="2"/>
  <c r="F63" i="2" s="1"/>
  <c r="F64" i="2" s="1"/>
  <c r="E61" i="2"/>
  <c r="E63" i="2" s="1"/>
  <c r="E64" i="2" s="1"/>
  <c r="D61" i="2"/>
  <c r="C61" i="2"/>
  <c r="C63" i="2" s="1"/>
  <c r="C64" i="2" s="1"/>
  <c r="B61" i="2"/>
  <c r="B63" i="2" s="1"/>
  <c r="B64" i="2" s="1"/>
  <c r="L60" i="2"/>
  <c r="K60" i="2"/>
  <c r="J60" i="2"/>
  <c r="I60" i="2"/>
  <c r="H60" i="2"/>
  <c r="G60" i="2"/>
  <c r="F60" i="2"/>
  <c r="E60" i="2"/>
  <c r="D60" i="2"/>
  <c r="C60" i="2"/>
  <c r="B60" i="2"/>
  <c r="L59" i="2"/>
  <c r="K59" i="2"/>
  <c r="J59" i="2"/>
  <c r="I59" i="2"/>
  <c r="H59" i="2"/>
  <c r="G59" i="2"/>
  <c r="F59" i="2"/>
  <c r="E59" i="2"/>
  <c r="D59" i="2"/>
  <c r="C59" i="2"/>
  <c r="B59" i="2"/>
  <c r="L58" i="2"/>
  <c r="K58" i="2"/>
  <c r="J58" i="2"/>
  <c r="I58" i="2"/>
  <c r="H58" i="2"/>
  <c r="G58" i="2"/>
  <c r="F58" i="2"/>
  <c r="E58" i="2"/>
  <c r="D58" i="2"/>
  <c r="C58" i="2"/>
  <c r="B58" i="2"/>
  <c r="B65" i="1"/>
  <c r="L62" i="1"/>
  <c r="K62" i="1"/>
  <c r="L61" i="1"/>
  <c r="K61" i="1"/>
  <c r="L60" i="1"/>
  <c r="K60" i="1"/>
  <c r="L59" i="1"/>
  <c r="K59" i="1"/>
  <c r="L58" i="1"/>
  <c r="K58" i="1"/>
  <c r="J58" i="1"/>
  <c r="B62" i="1"/>
  <c r="B61" i="1"/>
  <c r="J62" i="1"/>
  <c r="I62" i="1"/>
  <c r="H62" i="1"/>
  <c r="G62" i="1"/>
  <c r="F62" i="1"/>
  <c r="E62" i="1"/>
  <c r="D62" i="1"/>
  <c r="C62" i="1"/>
  <c r="J61" i="1"/>
  <c r="J63" i="1" s="1"/>
  <c r="I61" i="1"/>
  <c r="I63" i="1" s="1"/>
  <c r="H61" i="1"/>
  <c r="H63" i="1" s="1"/>
  <c r="G61" i="1"/>
  <c r="G63" i="1" s="1"/>
  <c r="F61" i="1"/>
  <c r="F63" i="1" s="1"/>
  <c r="E61" i="1"/>
  <c r="E63" i="1" s="1"/>
  <c r="D61" i="1"/>
  <c r="D63" i="1" s="1"/>
  <c r="C61" i="1"/>
  <c r="C63" i="1" s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J66" i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3" i="1" l="1"/>
  <c r="B64" i="1" s="1"/>
  <c r="J64" i="1" l="1"/>
  <c r="I64" i="1"/>
  <c r="H64" i="1"/>
  <c r="G64" i="1"/>
  <c r="F64" i="1"/>
  <c r="E64" i="1"/>
  <c r="D64" i="1"/>
  <c r="C64" i="1"/>
</calcChain>
</file>

<file path=xl/sharedStrings.xml><?xml version="1.0" encoding="utf-8"?>
<sst xmlns="http://schemas.openxmlformats.org/spreadsheetml/2006/main" count="101" uniqueCount="42">
  <si>
    <t>No</t>
    <phoneticPr fontId="1"/>
  </si>
  <si>
    <t>楽しさ</t>
    <rPh sb="0" eb="1">
      <t>タノ</t>
    </rPh>
    <phoneticPr fontId="1"/>
  </si>
  <si>
    <t>広報</t>
    <rPh sb="0" eb="2">
      <t>コウホウ</t>
    </rPh>
    <phoneticPr fontId="1"/>
  </si>
  <si>
    <t>時期</t>
    <rPh sb="0" eb="2">
      <t>ジキ</t>
    </rPh>
    <phoneticPr fontId="1"/>
  </si>
  <si>
    <t>時間</t>
    <rPh sb="0" eb="2">
      <t>ジカン</t>
    </rPh>
    <phoneticPr fontId="1"/>
  </si>
  <si>
    <t>次回参加</t>
    <rPh sb="0" eb="2">
      <t>ジカイ</t>
    </rPh>
    <rPh sb="2" eb="4">
      <t>サンカ</t>
    </rPh>
    <phoneticPr fontId="1"/>
  </si>
  <si>
    <t>運営参加</t>
    <rPh sb="0" eb="2">
      <t>ウンエイ</t>
    </rPh>
    <rPh sb="2" eb="4">
      <t>サンカ</t>
    </rPh>
    <phoneticPr fontId="1"/>
  </si>
  <si>
    <t>事業名</t>
    <rPh sb="0" eb="3">
      <t>ジギョウメイ</t>
    </rPh>
    <phoneticPr fontId="1"/>
  </si>
  <si>
    <t>アンケート回答数</t>
    <rPh sb="5" eb="7">
      <t>カイトウ</t>
    </rPh>
    <rPh sb="7" eb="8">
      <t>スウ</t>
    </rPh>
    <phoneticPr fontId="1"/>
  </si>
  <si>
    <t>実施方法</t>
    <rPh sb="0" eb="2">
      <t>ジッシ</t>
    </rPh>
    <rPh sb="2" eb="4">
      <t>ホウホウ</t>
    </rPh>
    <phoneticPr fontId="1"/>
  </si>
  <si>
    <t>場所</t>
    <rPh sb="0" eb="2">
      <t>バショ</t>
    </rPh>
    <phoneticPr fontId="1"/>
  </si>
  <si>
    <t>運営
対応</t>
    <rPh sb="0" eb="2">
      <t>ウンエイ</t>
    </rPh>
    <rPh sb="3" eb="5">
      <t>タイオウ</t>
    </rPh>
    <phoneticPr fontId="1"/>
  </si>
  <si>
    <t>高齢者
対応</t>
    <rPh sb="0" eb="3">
      <t>コウレイシャ</t>
    </rPh>
    <rPh sb="4" eb="6">
      <t>タイオウ</t>
    </rPh>
    <phoneticPr fontId="1"/>
  </si>
  <si>
    <t>子ども
対応</t>
    <rPh sb="0" eb="1">
      <t>コ</t>
    </rPh>
    <rPh sb="4" eb="6">
      <t>タイオウ</t>
    </rPh>
    <phoneticPr fontId="1"/>
  </si>
  <si>
    <t>不満</t>
    <rPh sb="0" eb="2">
      <t>フマン</t>
    </rPh>
    <phoneticPr fontId="1"/>
  </si>
  <si>
    <t>やや不満</t>
    <rPh sb="2" eb="4">
      <t>フマン</t>
    </rPh>
    <phoneticPr fontId="1"/>
  </si>
  <si>
    <t>普通</t>
    <rPh sb="0" eb="2">
      <t>フツウ</t>
    </rPh>
    <phoneticPr fontId="1"/>
  </si>
  <si>
    <t>やや満足</t>
    <rPh sb="2" eb="4">
      <t>マンゾク</t>
    </rPh>
    <phoneticPr fontId="1"/>
  </si>
  <si>
    <t>満足</t>
    <rPh sb="0" eb="2">
      <t>マンゾク</t>
    </rPh>
    <phoneticPr fontId="1"/>
  </si>
  <si>
    <t>満足合計</t>
    <rPh sb="0" eb="4">
      <t>マンゾクゴウケイ</t>
    </rPh>
    <phoneticPr fontId="1"/>
  </si>
  <si>
    <t>自治会事業アンケート分析ツール</t>
    <rPh sb="0" eb="3">
      <t>ジチカイ</t>
    </rPh>
    <rPh sb="3" eb="5">
      <t>ジギョウ</t>
    </rPh>
    <rPh sb="10" eb="12">
      <t>ブンセキ</t>
    </rPh>
    <phoneticPr fontId="1"/>
  </si>
  <si>
    <t>その結果作成された分析結果が散布図で下記に表示されます。</t>
    <rPh sb="2" eb="4">
      <t>ケッカ</t>
    </rPh>
    <rPh sb="4" eb="6">
      <t>サクセイ</t>
    </rPh>
    <rPh sb="9" eb="11">
      <t>ブンセキ</t>
    </rPh>
    <rPh sb="11" eb="13">
      <t>ケッカ</t>
    </rPh>
    <rPh sb="14" eb="16">
      <t>サンプ</t>
    </rPh>
    <rPh sb="16" eb="17">
      <t>ズ</t>
    </rPh>
    <rPh sb="18" eb="20">
      <t>カキ</t>
    </rPh>
    <rPh sb="21" eb="23">
      <t>ヒョウジ</t>
    </rPh>
    <phoneticPr fontId="1"/>
  </si>
  <si>
    <t>グラフの見方は右記になります。今後として強みを伸ばしつつ優先課題を解決してください。</t>
    <rPh sb="4" eb="6">
      <t>ミカタ</t>
    </rPh>
    <rPh sb="7" eb="9">
      <t>ウキ</t>
    </rPh>
    <rPh sb="15" eb="17">
      <t>コンゴ</t>
    </rPh>
    <rPh sb="20" eb="21">
      <t>ツヨ</t>
    </rPh>
    <rPh sb="23" eb="24">
      <t>ノ</t>
    </rPh>
    <rPh sb="28" eb="32">
      <t>ユウセンカダイ</t>
    </rPh>
    <rPh sb="33" eb="35">
      <t>カイケツ</t>
    </rPh>
    <phoneticPr fontId="1"/>
  </si>
  <si>
    <t>グラフの見方</t>
    <rPh sb="4" eb="6">
      <t>ミカタ</t>
    </rPh>
    <phoneticPr fontId="1"/>
  </si>
  <si>
    <t>アンケート結果入力フォーム</t>
    <rPh sb="5" eb="7">
      <t>ケッカ</t>
    </rPh>
    <rPh sb="7" eb="9">
      <t>ニュウリョク</t>
    </rPh>
    <phoneticPr fontId="1"/>
  </si>
  <si>
    <t>下記アンケート結果入力フォームにアンケート結果を記入してください。</t>
    <rPh sb="0" eb="2">
      <t>カキ</t>
    </rPh>
    <rPh sb="7" eb="9">
      <t>ケッカ</t>
    </rPh>
    <rPh sb="9" eb="11">
      <t>ニュウリョク</t>
    </rPh>
    <rPh sb="21" eb="23">
      <t>ケッカ</t>
    </rPh>
    <rPh sb="24" eb="26">
      <t>キニュウ</t>
    </rPh>
    <phoneticPr fontId="1"/>
  </si>
  <si>
    <t>アンケート項目</t>
    <rPh sb="5" eb="7">
      <t>コウモク</t>
    </rPh>
    <phoneticPr fontId="1"/>
  </si>
  <si>
    <t>満足度</t>
    <rPh sb="0" eb="3">
      <t>マンゾクド</t>
    </rPh>
    <phoneticPr fontId="1"/>
  </si>
  <si>
    <t>相関係数
次回参加</t>
    <rPh sb="0" eb="4">
      <t>ソウカンケイスウ</t>
    </rPh>
    <rPh sb="5" eb="9">
      <t>ジカイサンカ</t>
    </rPh>
    <phoneticPr fontId="1"/>
  </si>
  <si>
    <t>相関関数
運営参加</t>
    <rPh sb="0" eb="4">
      <t>ソウカンカンスウ</t>
    </rPh>
    <rPh sb="5" eb="7">
      <t>ウンエイ</t>
    </rPh>
    <rPh sb="7" eb="9">
      <t>サンカ</t>
    </rPh>
    <phoneticPr fontId="1"/>
  </si>
  <si>
    <t>　A：事業の強み（満足度が高く満足度に比例して次回参加、運営参加につながる）</t>
    <rPh sb="3" eb="5">
      <t>ジギョウ</t>
    </rPh>
    <rPh sb="6" eb="7">
      <t>ツヨ</t>
    </rPh>
    <rPh sb="9" eb="11">
      <t>マンゾク</t>
    </rPh>
    <rPh sb="11" eb="12">
      <t>ド</t>
    </rPh>
    <rPh sb="13" eb="14">
      <t>タカ</t>
    </rPh>
    <rPh sb="15" eb="18">
      <t>マンゾクド</t>
    </rPh>
    <rPh sb="19" eb="21">
      <t>ヒレイ</t>
    </rPh>
    <rPh sb="23" eb="27">
      <t>ジカイサンカ</t>
    </rPh>
    <rPh sb="28" eb="30">
      <t>ウンエイ</t>
    </rPh>
    <rPh sb="30" eb="32">
      <t>サンカ</t>
    </rPh>
    <phoneticPr fontId="1"/>
  </si>
  <si>
    <t>　B：優先改善項目（満足度を上昇させることで次回参加、運営参加につながる）</t>
    <rPh sb="3" eb="7">
      <t>ユウセンカイゼン</t>
    </rPh>
    <rPh sb="7" eb="9">
      <t>コウモク</t>
    </rPh>
    <rPh sb="10" eb="13">
      <t>マンゾクド</t>
    </rPh>
    <rPh sb="14" eb="16">
      <t>ジョウショウ</t>
    </rPh>
    <rPh sb="22" eb="26">
      <t>ジカイサンカ</t>
    </rPh>
    <rPh sb="27" eb="29">
      <t>ウンエイ</t>
    </rPh>
    <rPh sb="29" eb="31">
      <t>サンカ</t>
    </rPh>
    <phoneticPr fontId="1"/>
  </si>
  <si>
    <t>　C：現状維持項目（満足度が高いが、次回参加、運営参加にはつながりにくい）</t>
    <rPh sb="3" eb="7">
      <t>ゲンジョウイジ</t>
    </rPh>
    <rPh sb="7" eb="9">
      <t>コウモク</t>
    </rPh>
    <rPh sb="10" eb="13">
      <t>マンゾクド</t>
    </rPh>
    <rPh sb="14" eb="15">
      <t>タカ</t>
    </rPh>
    <rPh sb="18" eb="20">
      <t>ジカイ</t>
    </rPh>
    <rPh sb="20" eb="22">
      <t>サンカ</t>
    </rPh>
    <rPh sb="23" eb="25">
      <t>ウンエイ</t>
    </rPh>
    <rPh sb="25" eb="27">
      <t>サンカ</t>
    </rPh>
    <phoneticPr fontId="1"/>
  </si>
  <si>
    <t>　D：次点改善項目（満足度も低く、次回参加、運営参加につながりにくい）</t>
    <rPh sb="3" eb="5">
      <t>ジテン</t>
    </rPh>
    <rPh sb="5" eb="9">
      <t>カイゼンコウモク</t>
    </rPh>
    <rPh sb="10" eb="13">
      <t>マンゾクド</t>
    </rPh>
    <rPh sb="14" eb="15">
      <t>ヒク</t>
    </rPh>
    <rPh sb="17" eb="21">
      <t>ジカイサンカ</t>
    </rPh>
    <rPh sb="22" eb="24">
      <t>ウンエイ</t>
    </rPh>
    <rPh sb="24" eb="26">
      <t>サンカ</t>
    </rPh>
    <phoneticPr fontId="1"/>
  </si>
  <si>
    <t>実施方法</t>
    <rPh sb="0" eb="4">
      <t>ジッシホウホウ</t>
    </rPh>
    <phoneticPr fontId="1"/>
  </si>
  <si>
    <t>達成感</t>
    <rPh sb="0" eb="3">
      <t>タッセイカン</t>
    </rPh>
    <phoneticPr fontId="1"/>
  </si>
  <si>
    <t>人員
体制</t>
    <rPh sb="0" eb="2">
      <t>ジンイン</t>
    </rPh>
    <rPh sb="3" eb="5">
      <t>タイセイ</t>
    </rPh>
    <phoneticPr fontId="1"/>
  </si>
  <si>
    <t>高齢者</t>
    <rPh sb="0" eb="3">
      <t>コウレイシャ</t>
    </rPh>
    <phoneticPr fontId="1"/>
  </si>
  <si>
    <t>子ども</t>
    <rPh sb="0" eb="1">
      <t>コ</t>
    </rPh>
    <phoneticPr fontId="1"/>
  </si>
  <si>
    <t>高齢者
配慮</t>
    <rPh sb="0" eb="3">
      <t>コウレイシャ</t>
    </rPh>
    <rPh sb="4" eb="6">
      <t>ハイリョ</t>
    </rPh>
    <phoneticPr fontId="1"/>
  </si>
  <si>
    <t>子ども
配慮</t>
    <rPh sb="0" eb="1">
      <t>コ</t>
    </rPh>
    <rPh sb="4" eb="6">
      <t>ハイリョ</t>
    </rPh>
    <phoneticPr fontId="1"/>
  </si>
  <si>
    <t>負担感</t>
    <rPh sb="0" eb="3">
      <t>フタンカン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</si>
</sst>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次回参加　ポートフォリオ分析結果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次回参加　ポートフォリオ分析結果</c:v>
          </c:tx>
          <c:spPr>
            <a:ln w="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50800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楽しさ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5AE-4E8B-83E5-AE7C72145C1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実施方法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5AE-4E8B-83E5-AE7C72145C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/>
                      <a:t>広報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5AE-4E8B-83E5-AE7C72145C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ja-JP" altLang="en-US"/>
                      <a:t>運営対応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5AE-4E8B-83E5-AE7C72145C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高齢者対応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5AE-4E8B-83E5-AE7C72145C1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子ども対応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5AE-4E8B-83E5-AE7C72145C1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/>
                      <a:t>場所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5AE-4E8B-83E5-AE7C72145C1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/>
                      <a:t>時期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5AE-4E8B-83E5-AE7C72145C1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時間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5AE-4E8B-83E5-AE7C72145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イベント参加者用!$B$65:$J$65</c:f>
              <c:numCache>
                <c:formatCode>General</c:formatCode>
                <c:ptCount val="9"/>
                <c:pt idx="0">
                  <c:v>0.28769822778437526</c:v>
                </c:pt>
                <c:pt idx="1">
                  <c:v>0.875</c:v>
                </c:pt>
                <c:pt idx="2">
                  <c:v>0.36860489038724287</c:v>
                </c:pt>
                <c:pt idx="3">
                  <c:v>0.67082039324993681</c:v>
                </c:pt>
                <c:pt idx="4">
                  <c:v>0.42874646285627205</c:v>
                </c:pt>
                <c:pt idx="5">
                  <c:v>0.6587064830174596</c:v>
                </c:pt>
                <c:pt idx="6">
                  <c:v>0.78089518970044713</c:v>
                </c:pt>
                <c:pt idx="7">
                  <c:v>0.22360679774997899</c:v>
                </c:pt>
                <c:pt idx="8">
                  <c:v>0.31622776601683794</c:v>
                </c:pt>
              </c:numCache>
            </c:numRef>
          </c:xVal>
          <c:yVal>
            <c:numRef>
              <c:f>イベント参加者用!$B$64:$J$64</c:f>
              <c:numCache>
                <c:formatCode>General</c:formatCode>
                <c:ptCount val="9"/>
                <c:pt idx="0">
                  <c:v>0.44444444444444442</c:v>
                </c:pt>
                <c:pt idx="1">
                  <c:v>0.55555555555555558</c:v>
                </c:pt>
                <c:pt idx="2">
                  <c:v>0.55555555555555558</c:v>
                </c:pt>
                <c:pt idx="3">
                  <c:v>0.44444444444444442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0.44444444444444442</c:v>
                </c:pt>
                <c:pt idx="7">
                  <c:v>0.44444444444444442</c:v>
                </c:pt>
                <c:pt idx="8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5AE-4E8B-83E5-AE7C7214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93824"/>
        <c:axId val="567594480"/>
      </c:scatterChart>
      <c:valAx>
        <c:axId val="56759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重要度（相関係数）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4480"/>
        <c:crosses val="autoZero"/>
        <c:crossBetween val="midCat"/>
      </c:valAx>
      <c:valAx>
        <c:axId val="567594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満足度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運営参加　ポートフォリオ分析結果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412933843994577"/>
          <c:y val="0.1729107475461695"/>
          <c:w val="0.83991899992863428"/>
          <c:h val="0.65237355215923398"/>
        </c:manualLayout>
      </c:layout>
      <c:scatterChart>
        <c:scatterStyle val="lineMarker"/>
        <c:varyColors val="0"/>
        <c:ser>
          <c:idx val="0"/>
          <c:order val="0"/>
          <c:tx>
            <c:v>運営参加　ポートフォリオ分析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50800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楽しさ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479-4261-8D25-987C07E6A1A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実施方法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79-4261-8D25-987C07E6A1A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/>
                      <a:t>広報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79-4261-8D25-987C07E6A1A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ja-JP" altLang="en-US"/>
                      <a:t>運営対応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79-4261-8D25-987C07E6A1A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高齢者対応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79-4261-8D25-987C07E6A1A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子ども対応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79-4261-8D25-987C07E6A1A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/>
                      <a:t>場所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479-4261-8D25-987C07E6A1A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/>
                      <a:t>時期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79-4261-8D25-987C07E6A1A9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時間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479-4261-8D25-987C07E6A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イベント参加者用!$B$66:$J$66</c:f>
              <c:numCache>
                <c:formatCode>General</c:formatCode>
                <c:ptCount val="9"/>
                <c:pt idx="0">
                  <c:v>0.5342967087424112</c:v>
                </c:pt>
                <c:pt idx="1">
                  <c:v>0.59374999999999989</c:v>
                </c:pt>
                <c:pt idx="2">
                  <c:v>0.7279946585148046</c:v>
                </c:pt>
                <c:pt idx="3">
                  <c:v>0.78262379212492628</c:v>
                </c:pt>
                <c:pt idx="4">
                  <c:v>0.30012252399939043</c:v>
                </c:pt>
                <c:pt idx="5">
                  <c:v>0.47669548113105631</c:v>
                </c:pt>
                <c:pt idx="6">
                  <c:v>0.3493478480238843</c:v>
                </c:pt>
                <c:pt idx="7">
                  <c:v>0.61491869381244202</c:v>
                </c:pt>
                <c:pt idx="8">
                  <c:v>0.40516682520907354</c:v>
                </c:pt>
              </c:numCache>
            </c:numRef>
          </c:xVal>
          <c:yVal>
            <c:numRef>
              <c:f>イベント参加者用!$B$64:$J$64</c:f>
              <c:numCache>
                <c:formatCode>General</c:formatCode>
                <c:ptCount val="9"/>
                <c:pt idx="0">
                  <c:v>0.44444444444444442</c:v>
                </c:pt>
                <c:pt idx="1">
                  <c:v>0.55555555555555558</c:v>
                </c:pt>
                <c:pt idx="2">
                  <c:v>0.55555555555555558</c:v>
                </c:pt>
                <c:pt idx="3">
                  <c:v>0.44444444444444442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0.44444444444444442</c:v>
                </c:pt>
                <c:pt idx="7">
                  <c:v>0.44444444444444442</c:v>
                </c:pt>
                <c:pt idx="8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79-4261-8D25-987C07E6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93824"/>
        <c:axId val="567594480"/>
      </c:scatterChart>
      <c:valAx>
        <c:axId val="5675938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重要度（相関係数）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4480"/>
        <c:crosses val="autoZero"/>
        <c:crossBetween val="midCat"/>
        <c:majorUnit val="0.1"/>
      </c:valAx>
      <c:valAx>
        <c:axId val="567594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満足度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次回参加　ポートフォリオ分析結果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次回参加　ポートフォリオ分析結果</c:v>
          </c:tx>
          <c:spPr>
            <a:ln w="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50800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達成感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2D-4C45-9CE6-4FE6EBFBE45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実施方法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2D-4C45-9CE6-4FE6EBFBE45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/>
                      <a:t>広報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2D-4C45-9CE6-4FE6EBFBE45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ja-JP" altLang="en-US"/>
                      <a:t>運営対応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2D-4C45-9CE6-4FE6EBFBE45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高齢者対応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2D-4C45-9CE6-4FE6EBFBE45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子ども対応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2D-4C45-9CE6-4FE6EBFBE45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/>
                      <a:t>負担感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2D-4C45-9CE6-4FE6EBFBE45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/>
                      <a:t>時期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2D-4C45-9CE6-4FE6EBFBE45C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時間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2D-4C45-9CE6-4FE6EBFBE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イベント運営者用!$B$65:$J$65</c:f>
              <c:numCache>
                <c:formatCode>General</c:formatCode>
                <c:ptCount val="9"/>
                <c:pt idx="0">
                  <c:v>0.28769822778437526</c:v>
                </c:pt>
                <c:pt idx="1">
                  <c:v>0.875</c:v>
                </c:pt>
                <c:pt idx="2">
                  <c:v>0.36860489038724287</c:v>
                </c:pt>
                <c:pt idx="3">
                  <c:v>0.67082039324993681</c:v>
                </c:pt>
                <c:pt idx="4">
                  <c:v>0.42874646285627205</c:v>
                </c:pt>
                <c:pt idx="5">
                  <c:v>0.6587064830174596</c:v>
                </c:pt>
                <c:pt idx="6">
                  <c:v>0.78089518970044713</c:v>
                </c:pt>
                <c:pt idx="7">
                  <c:v>0.22360679774997899</c:v>
                </c:pt>
                <c:pt idx="8">
                  <c:v>0.31622776601683794</c:v>
                </c:pt>
              </c:numCache>
            </c:numRef>
          </c:xVal>
          <c:yVal>
            <c:numRef>
              <c:f>イベント運営者用!$B$64:$J$64</c:f>
              <c:numCache>
                <c:formatCode>General</c:formatCode>
                <c:ptCount val="9"/>
                <c:pt idx="0">
                  <c:v>0.44444444444444442</c:v>
                </c:pt>
                <c:pt idx="1">
                  <c:v>0.55555555555555558</c:v>
                </c:pt>
                <c:pt idx="2">
                  <c:v>0.55555555555555558</c:v>
                </c:pt>
                <c:pt idx="3">
                  <c:v>0.44444444444444442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0.44444444444444442</c:v>
                </c:pt>
                <c:pt idx="7">
                  <c:v>0.44444444444444442</c:v>
                </c:pt>
                <c:pt idx="8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52D-4C45-9CE6-4FE6EBFBE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93824"/>
        <c:axId val="567594480"/>
      </c:scatterChart>
      <c:valAx>
        <c:axId val="56759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重要度（相関係数）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4480"/>
        <c:crosses val="autoZero"/>
        <c:crossBetween val="midCat"/>
      </c:valAx>
      <c:valAx>
        <c:axId val="567594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満足度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運営参加　ポートフォリオ分析結果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412933843994577"/>
          <c:y val="0.1729107475461695"/>
          <c:w val="0.83991899992863428"/>
          <c:h val="0.65237355215923398"/>
        </c:manualLayout>
      </c:layout>
      <c:scatterChart>
        <c:scatterStyle val="lineMarker"/>
        <c:varyColors val="0"/>
        <c:ser>
          <c:idx val="0"/>
          <c:order val="0"/>
          <c:tx>
            <c:v>運営参加　ポートフォリオ分析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50800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達成感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52-42E6-A43B-78352558469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/>
                      <a:t>実施方法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52-42E6-A43B-78352558469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/>
                      <a:t>広報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52-42E6-A43B-78352558469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ja-JP" altLang="en-US"/>
                      <a:t>運営対応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52-42E6-A43B-78352558469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高齢者対応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52-42E6-A43B-78352558469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子ども対応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52-42E6-A43B-78352558469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ja-JP" altLang="en-US"/>
                      <a:t>負担感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52-42E6-A43B-78352558469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/>
                      <a:t>時期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52-42E6-A43B-78352558469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ja-JP" altLang="en-US"/>
                      <a:t>時間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452-42E6-A43B-783525584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イベント運営者用!$B$66:$J$66</c:f>
              <c:numCache>
                <c:formatCode>General</c:formatCode>
                <c:ptCount val="9"/>
                <c:pt idx="0">
                  <c:v>0.5342967087424112</c:v>
                </c:pt>
                <c:pt idx="1">
                  <c:v>0.59374999999999989</c:v>
                </c:pt>
                <c:pt idx="2">
                  <c:v>0.7279946585148046</c:v>
                </c:pt>
                <c:pt idx="3">
                  <c:v>0.78262379212492628</c:v>
                </c:pt>
                <c:pt idx="4">
                  <c:v>0.30012252399939043</c:v>
                </c:pt>
                <c:pt idx="5">
                  <c:v>0.47669548113105631</c:v>
                </c:pt>
                <c:pt idx="6">
                  <c:v>0.3493478480238843</c:v>
                </c:pt>
                <c:pt idx="7">
                  <c:v>0.61491869381244202</c:v>
                </c:pt>
                <c:pt idx="8">
                  <c:v>0.40516682520907354</c:v>
                </c:pt>
              </c:numCache>
            </c:numRef>
          </c:xVal>
          <c:yVal>
            <c:numRef>
              <c:f>イベント運営者用!$B$64:$J$64</c:f>
              <c:numCache>
                <c:formatCode>General</c:formatCode>
                <c:ptCount val="9"/>
                <c:pt idx="0">
                  <c:v>0.44444444444444442</c:v>
                </c:pt>
                <c:pt idx="1">
                  <c:v>0.55555555555555558</c:v>
                </c:pt>
                <c:pt idx="2">
                  <c:v>0.55555555555555558</c:v>
                </c:pt>
                <c:pt idx="3">
                  <c:v>0.44444444444444442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0.44444444444444442</c:v>
                </c:pt>
                <c:pt idx="7">
                  <c:v>0.44444444444444442</c:v>
                </c:pt>
                <c:pt idx="8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452-42E6-A43B-783525584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93824"/>
        <c:axId val="567594480"/>
      </c:scatterChart>
      <c:valAx>
        <c:axId val="5675938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重要度（相関係数）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4480"/>
        <c:crosses val="autoZero"/>
        <c:crossBetween val="midCat"/>
        <c:majorUnit val="0.1"/>
      </c:valAx>
      <c:valAx>
        <c:axId val="567594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満足度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59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164509</xdr:colOff>
      <xdr:row>0</xdr:row>
      <xdr:rowOff>192611</xdr:rowOff>
    </xdr:from>
    <xdr:to>
      <xdr:col>12</xdr:col>
      <xdr:colOff>360778</xdr:colOff>
      <xdr:row>7</xdr:row>
      <xdr:rowOff>22620</xdr:rowOff>
    </xdr:to>
    <xdr:grpSp>
      <xdr:nvGrpSpPr>
        <xdr:cNvPr id="15" name="グループ化 14"/>
        <xdr:cNvGrpSpPr/>
      </xdr:nvGrpSpPr>
      <xdr:grpSpPr>
        <a:xfrm>
          <a:off x="6215685" y="192611"/>
          <a:ext cx="2213328" cy="1784315"/>
          <a:chOff x="5969876" y="99847"/>
          <a:chExt cx="2217682" cy="1765740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7835462" y="1545021"/>
            <a:ext cx="352096" cy="3205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/>
              <a:t>X</a:t>
            </a:r>
            <a:endParaRPr kumimoji="1" lang="ja-JP" altLang="en-US" sz="1600" b="1"/>
          </a:p>
        </xdr:txBody>
      </xdr:sp>
      <xdr:grpSp>
        <xdr:nvGrpSpPr>
          <xdr:cNvPr id="14" name="グループ化 13"/>
          <xdr:cNvGrpSpPr/>
        </xdr:nvGrpSpPr>
        <xdr:grpSpPr>
          <a:xfrm>
            <a:off x="5969876" y="99847"/>
            <a:ext cx="1886607" cy="1608084"/>
            <a:chOff x="5969876" y="99847"/>
            <a:chExt cx="1886607" cy="1608084"/>
          </a:xfrm>
        </xdr:grpSpPr>
        <xdr:grpSp>
          <xdr:nvGrpSpPr>
            <xdr:cNvPr id="11" name="グループ化 10"/>
            <xdr:cNvGrpSpPr/>
          </xdr:nvGrpSpPr>
          <xdr:grpSpPr>
            <a:xfrm>
              <a:off x="6227379" y="252248"/>
              <a:ext cx="1629104" cy="1455683"/>
              <a:chOff x="6164317" y="310055"/>
              <a:chExt cx="1629104" cy="1455683"/>
            </a:xfrm>
          </xdr:grpSpPr>
          <xdr:grpSp>
            <xdr:nvGrpSpPr>
              <xdr:cNvPr id="6" name="グループ化 5"/>
              <xdr:cNvGrpSpPr/>
            </xdr:nvGrpSpPr>
            <xdr:grpSpPr>
              <a:xfrm>
                <a:off x="6275008" y="342416"/>
                <a:ext cx="1352944" cy="1368917"/>
                <a:chOff x="2304448" y="1572126"/>
                <a:chExt cx="1347136" cy="1353151"/>
              </a:xfrm>
            </xdr:grpSpPr>
            <xdr:sp macro="" textlink="">
              <xdr:nvSpPr>
                <xdr:cNvPr id="2" name="正方形/長方形 1"/>
                <xdr:cNvSpPr/>
              </xdr:nvSpPr>
              <xdr:spPr>
                <a:xfrm>
                  <a:off x="2304448" y="1576537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C</a:t>
                  </a:r>
                  <a:endParaRPr kumimoji="1" lang="ja-JP" altLang="en-US" sz="2800" b="1"/>
                </a:p>
              </xdr:txBody>
            </xdr:sp>
            <xdr:sp macro="" textlink="">
              <xdr:nvSpPr>
                <xdr:cNvPr id="3" name="正方形/長方形 2"/>
                <xdr:cNvSpPr/>
              </xdr:nvSpPr>
              <xdr:spPr>
                <a:xfrm>
                  <a:off x="2989446" y="1572126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A</a:t>
                  </a:r>
                  <a:endParaRPr kumimoji="1" lang="ja-JP" altLang="en-US" sz="2800" b="1"/>
                </a:p>
              </xdr:txBody>
            </xdr:sp>
            <xdr:sp macro="" textlink="">
              <xdr:nvSpPr>
                <xdr:cNvPr id="4" name="正方形/長方形 3"/>
                <xdr:cNvSpPr/>
              </xdr:nvSpPr>
              <xdr:spPr>
                <a:xfrm>
                  <a:off x="2312068" y="2269957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D</a:t>
                  </a:r>
                  <a:endParaRPr kumimoji="1" lang="ja-JP" altLang="en-US" sz="2800" b="1"/>
                </a:p>
              </xdr:txBody>
            </xdr:sp>
            <xdr:sp macro="" textlink="">
              <xdr:nvSpPr>
                <xdr:cNvPr id="5" name="正方形/長方形 4"/>
                <xdr:cNvSpPr/>
              </xdr:nvSpPr>
              <xdr:spPr>
                <a:xfrm>
                  <a:off x="2997066" y="2265546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B</a:t>
                  </a:r>
                  <a:endParaRPr kumimoji="1" lang="ja-JP" altLang="en-US" sz="2800" b="1"/>
                </a:p>
              </xdr:txBody>
            </xdr:sp>
          </xdr:grpSp>
          <xdr:cxnSp macro="">
            <xdr:nvCxnSpPr>
              <xdr:cNvPr id="8" name="直線矢印コネクタ 7"/>
              <xdr:cNvCxnSpPr/>
            </xdr:nvCxnSpPr>
            <xdr:spPr>
              <a:xfrm flipV="1">
                <a:off x="6164317" y="310055"/>
                <a:ext cx="0" cy="1445173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直線矢印コネクタ 9"/>
              <xdr:cNvCxnSpPr/>
            </xdr:nvCxnSpPr>
            <xdr:spPr>
              <a:xfrm>
                <a:off x="6169572" y="1765738"/>
                <a:ext cx="162384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" name="テキスト ボックス 12"/>
            <xdr:cNvSpPr txBox="1"/>
          </xdr:nvSpPr>
          <xdr:spPr>
            <a:xfrm>
              <a:off x="5969876" y="99847"/>
              <a:ext cx="257503" cy="28377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 b="1"/>
                <a:t>Y</a:t>
              </a:r>
              <a:endParaRPr kumimoji="1" lang="ja-JP" altLang="en-US" sz="1600" b="1"/>
            </a:p>
          </xdr:txBody>
        </xdr:sp>
      </xdr:grpSp>
    </xdr:grpSp>
    <xdr:clientData/>
  </xdr:twoCellAnchor>
  <xdr:twoCellAnchor>
    <xdr:from>
      <xdr:col>0</xdr:col>
      <xdr:colOff>8708</xdr:colOff>
      <xdr:row>7</xdr:row>
      <xdr:rowOff>19594</xdr:rowOff>
    </xdr:from>
    <xdr:to>
      <xdr:col>7</xdr:col>
      <xdr:colOff>359228</xdr:colOff>
      <xdr:row>22</xdr:row>
      <xdr:rowOff>26141</xdr:rowOff>
    </xdr:to>
    <xdr:grpSp>
      <xdr:nvGrpSpPr>
        <xdr:cNvPr id="29" name="グループ化 28"/>
        <xdr:cNvGrpSpPr/>
      </xdr:nvGrpSpPr>
      <xdr:grpSpPr>
        <a:xfrm>
          <a:off x="8708" y="1973900"/>
          <a:ext cx="5056991" cy="3502782"/>
          <a:chOff x="8708" y="1993174"/>
          <a:chExt cx="5044440" cy="3435547"/>
        </a:xfrm>
      </xdr:grpSpPr>
      <xdr:graphicFrame macro="">
        <xdr:nvGraphicFramePr>
          <xdr:cNvPr id="9" name="グラフ 8"/>
          <xdr:cNvGraphicFramePr/>
        </xdr:nvGraphicFramePr>
        <xdr:xfrm>
          <a:off x="8708" y="1993174"/>
          <a:ext cx="5044440" cy="34355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2" name="グループ化 21"/>
          <xdr:cNvGrpSpPr/>
        </xdr:nvGrpSpPr>
        <xdr:grpSpPr>
          <a:xfrm>
            <a:off x="623048" y="2581682"/>
            <a:ext cx="4248595" cy="2253227"/>
            <a:chOff x="623048" y="2581682"/>
            <a:chExt cx="4248595" cy="2253227"/>
          </a:xfrm>
        </xdr:grpSpPr>
        <xdr:sp macro="" textlink="">
          <xdr:nvSpPr>
            <xdr:cNvPr id="17" name="正方形/長方形 16"/>
            <xdr:cNvSpPr/>
          </xdr:nvSpPr>
          <xdr:spPr>
            <a:xfrm>
              <a:off x="623048" y="3703927"/>
              <a:ext cx="2120583" cy="1126138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D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8" name="正方形/長方形 17"/>
            <xdr:cNvSpPr/>
          </xdr:nvSpPr>
          <xdr:spPr>
            <a:xfrm>
              <a:off x="630646" y="2581682"/>
              <a:ext cx="2120583" cy="1127439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C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0" name="正方形/長方形 19"/>
            <xdr:cNvSpPr/>
          </xdr:nvSpPr>
          <xdr:spPr>
            <a:xfrm>
              <a:off x="2743562" y="3708989"/>
              <a:ext cx="2120462" cy="1125920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B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1" name="正方形/長方形 20"/>
            <xdr:cNvSpPr/>
          </xdr:nvSpPr>
          <xdr:spPr>
            <a:xfrm>
              <a:off x="2751181" y="2587008"/>
              <a:ext cx="2120462" cy="1127235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A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7</xdr:col>
      <xdr:colOff>563880</xdr:colOff>
      <xdr:row>7</xdr:row>
      <xdr:rowOff>15240</xdr:rowOff>
    </xdr:from>
    <xdr:to>
      <xdr:col>15</xdr:col>
      <xdr:colOff>243840</xdr:colOff>
      <xdr:row>22</xdr:row>
      <xdr:rowOff>21787</xdr:rowOff>
    </xdr:to>
    <xdr:grpSp>
      <xdr:nvGrpSpPr>
        <xdr:cNvPr id="28" name="グループ化 27"/>
        <xdr:cNvGrpSpPr/>
      </xdr:nvGrpSpPr>
      <xdr:grpSpPr>
        <a:xfrm>
          <a:off x="5270351" y="1969546"/>
          <a:ext cx="5058783" cy="3502782"/>
          <a:chOff x="5257800" y="1988820"/>
          <a:chExt cx="5044440" cy="3435547"/>
        </a:xfrm>
      </xdr:grpSpPr>
      <xdr:graphicFrame macro="">
        <xdr:nvGraphicFramePr>
          <xdr:cNvPr id="16" name="グラフ 15"/>
          <xdr:cNvGraphicFramePr>
            <a:graphicFrameLocks/>
          </xdr:cNvGraphicFramePr>
        </xdr:nvGraphicFramePr>
        <xdr:xfrm>
          <a:off x="5257800" y="1988820"/>
          <a:ext cx="5044440" cy="34355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3" name="グループ化 22"/>
          <xdr:cNvGrpSpPr/>
        </xdr:nvGrpSpPr>
        <xdr:grpSpPr>
          <a:xfrm>
            <a:off x="5857988" y="2576617"/>
            <a:ext cx="4253842" cy="2258292"/>
            <a:chOff x="623048" y="2576617"/>
            <a:chExt cx="4253842" cy="2258292"/>
          </a:xfrm>
        </xdr:grpSpPr>
        <xdr:sp macro="" textlink="">
          <xdr:nvSpPr>
            <xdr:cNvPr id="24" name="正方形/長方形 23"/>
            <xdr:cNvSpPr/>
          </xdr:nvSpPr>
          <xdr:spPr>
            <a:xfrm>
              <a:off x="623048" y="3703927"/>
              <a:ext cx="2120583" cy="1126138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D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5" name="正方形/長方形 24"/>
            <xdr:cNvSpPr/>
          </xdr:nvSpPr>
          <xdr:spPr>
            <a:xfrm>
              <a:off x="630646" y="2581682"/>
              <a:ext cx="2120583" cy="1127439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C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6" name="正方形/長方形 25"/>
            <xdr:cNvSpPr/>
          </xdr:nvSpPr>
          <xdr:spPr>
            <a:xfrm>
              <a:off x="2746643" y="3708989"/>
              <a:ext cx="2120462" cy="1125920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B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7" name="正方形/長方形 26"/>
            <xdr:cNvSpPr/>
          </xdr:nvSpPr>
          <xdr:spPr>
            <a:xfrm>
              <a:off x="2756428" y="2576617"/>
              <a:ext cx="2120462" cy="1127235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A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164509</xdr:colOff>
      <xdr:row>0</xdr:row>
      <xdr:rowOff>192611</xdr:rowOff>
    </xdr:from>
    <xdr:to>
      <xdr:col>12</xdr:col>
      <xdr:colOff>360778</xdr:colOff>
      <xdr:row>7</xdr:row>
      <xdr:rowOff>22620</xdr:rowOff>
    </xdr:to>
    <xdr:grpSp>
      <xdr:nvGrpSpPr>
        <xdr:cNvPr id="2" name="グループ化 1"/>
        <xdr:cNvGrpSpPr/>
      </xdr:nvGrpSpPr>
      <xdr:grpSpPr>
        <a:xfrm>
          <a:off x="6215685" y="192611"/>
          <a:ext cx="2213328" cy="1784315"/>
          <a:chOff x="5969876" y="99847"/>
          <a:chExt cx="2217682" cy="1765740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835462" y="1545021"/>
            <a:ext cx="352096" cy="3205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/>
              <a:t>X</a:t>
            </a:r>
            <a:endParaRPr kumimoji="1" lang="ja-JP" altLang="en-US" sz="1600" b="1"/>
          </a:p>
        </xdr:txBody>
      </xdr:sp>
      <xdr:grpSp>
        <xdr:nvGrpSpPr>
          <xdr:cNvPr id="4" name="グループ化 3"/>
          <xdr:cNvGrpSpPr/>
        </xdr:nvGrpSpPr>
        <xdr:grpSpPr>
          <a:xfrm>
            <a:off x="5969876" y="99847"/>
            <a:ext cx="1886607" cy="1608084"/>
            <a:chOff x="5969876" y="99847"/>
            <a:chExt cx="1886607" cy="1608084"/>
          </a:xfrm>
        </xdr:grpSpPr>
        <xdr:grpSp>
          <xdr:nvGrpSpPr>
            <xdr:cNvPr id="5" name="グループ化 4"/>
            <xdr:cNvGrpSpPr/>
          </xdr:nvGrpSpPr>
          <xdr:grpSpPr>
            <a:xfrm>
              <a:off x="6227379" y="252248"/>
              <a:ext cx="1629104" cy="1455683"/>
              <a:chOff x="6164317" y="310055"/>
              <a:chExt cx="1629104" cy="1455683"/>
            </a:xfrm>
          </xdr:grpSpPr>
          <xdr:grpSp>
            <xdr:nvGrpSpPr>
              <xdr:cNvPr id="7" name="グループ化 6"/>
              <xdr:cNvGrpSpPr/>
            </xdr:nvGrpSpPr>
            <xdr:grpSpPr>
              <a:xfrm>
                <a:off x="6275008" y="342416"/>
                <a:ext cx="1352944" cy="1368917"/>
                <a:chOff x="2304448" y="1572126"/>
                <a:chExt cx="1347136" cy="1353151"/>
              </a:xfrm>
            </xdr:grpSpPr>
            <xdr:sp macro="" textlink="">
              <xdr:nvSpPr>
                <xdr:cNvPr id="10" name="正方形/長方形 9"/>
                <xdr:cNvSpPr/>
              </xdr:nvSpPr>
              <xdr:spPr>
                <a:xfrm>
                  <a:off x="2304448" y="1576537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C</a:t>
                  </a:r>
                  <a:endParaRPr kumimoji="1" lang="ja-JP" altLang="en-US" sz="2800" b="1"/>
                </a:p>
              </xdr:txBody>
            </xdr:sp>
            <xdr:sp macro="" textlink="">
              <xdr:nvSpPr>
                <xdr:cNvPr id="11" name="正方形/長方形 10"/>
                <xdr:cNvSpPr/>
              </xdr:nvSpPr>
              <xdr:spPr>
                <a:xfrm>
                  <a:off x="2989446" y="1572126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A</a:t>
                  </a:r>
                  <a:endParaRPr kumimoji="1" lang="ja-JP" altLang="en-US" sz="2800" b="1"/>
                </a:p>
              </xdr:txBody>
            </xdr:sp>
            <xdr:sp macro="" textlink="">
              <xdr:nvSpPr>
                <xdr:cNvPr id="12" name="正方形/長方形 11"/>
                <xdr:cNvSpPr/>
              </xdr:nvSpPr>
              <xdr:spPr>
                <a:xfrm>
                  <a:off x="2312068" y="2269957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D</a:t>
                  </a:r>
                  <a:endParaRPr kumimoji="1" lang="ja-JP" altLang="en-US" sz="2800" b="1"/>
                </a:p>
              </xdr:txBody>
            </xdr:sp>
            <xdr:sp macro="" textlink="">
              <xdr:nvSpPr>
                <xdr:cNvPr id="13" name="正方形/長方形 12"/>
                <xdr:cNvSpPr/>
              </xdr:nvSpPr>
              <xdr:spPr>
                <a:xfrm>
                  <a:off x="2997066" y="2265546"/>
                  <a:ext cx="654518" cy="65532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kumimoji="1" lang="en-US" altLang="ja-JP" sz="2800" b="1"/>
                    <a:t>B</a:t>
                  </a:r>
                  <a:endParaRPr kumimoji="1" lang="ja-JP" altLang="en-US" sz="2800" b="1"/>
                </a:p>
              </xdr:txBody>
            </xdr:sp>
          </xdr:grpSp>
          <xdr:cxnSp macro="">
            <xdr:nvCxnSpPr>
              <xdr:cNvPr id="8" name="直線矢印コネクタ 7"/>
              <xdr:cNvCxnSpPr/>
            </xdr:nvCxnSpPr>
            <xdr:spPr>
              <a:xfrm flipV="1">
                <a:off x="6164317" y="310055"/>
                <a:ext cx="0" cy="1445173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直線矢印コネクタ 8"/>
              <xdr:cNvCxnSpPr/>
            </xdr:nvCxnSpPr>
            <xdr:spPr>
              <a:xfrm>
                <a:off x="6169572" y="1765738"/>
                <a:ext cx="162384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" name="テキスト ボックス 5"/>
            <xdr:cNvSpPr txBox="1"/>
          </xdr:nvSpPr>
          <xdr:spPr>
            <a:xfrm>
              <a:off x="5969876" y="99847"/>
              <a:ext cx="257503" cy="28377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 b="1"/>
                <a:t>Y</a:t>
              </a:r>
              <a:endParaRPr kumimoji="1" lang="ja-JP" altLang="en-US" sz="1600" b="1"/>
            </a:p>
          </xdr:txBody>
        </xdr:sp>
      </xdr:grpSp>
    </xdr:grpSp>
    <xdr:clientData/>
  </xdr:twoCellAnchor>
  <xdr:twoCellAnchor>
    <xdr:from>
      <xdr:col>0</xdr:col>
      <xdr:colOff>8708</xdr:colOff>
      <xdr:row>7</xdr:row>
      <xdr:rowOff>19594</xdr:rowOff>
    </xdr:from>
    <xdr:to>
      <xdr:col>7</xdr:col>
      <xdr:colOff>359228</xdr:colOff>
      <xdr:row>22</xdr:row>
      <xdr:rowOff>26141</xdr:rowOff>
    </xdr:to>
    <xdr:grpSp>
      <xdr:nvGrpSpPr>
        <xdr:cNvPr id="14" name="グループ化 13"/>
        <xdr:cNvGrpSpPr/>
      </xdr:nvGrpSpPr>
      <xdr:grpSpPr>
        <a:xfrm>
          <a:off x="8708" y="1973900"/>
          <a:ext cx="5056991" cy="3502782"/>
          <a:chOff x="8708" y="1993174"/>
          <a:chExt cx="5044440" cy="3435547"/>
        </a:xfrm>
      </xdr:grpSpPr>
      <xdr:graphicFrame macro="">
        <xdr:nvGraphicFramePr>
          <xdr:cNvPr id="15" name="グラフ 14"/>
          <xdr:cNvGraphicFramePr/>
        </xdr:nvGraphicFramePr>
        <xdr:xfrm>
          <a:off x="8708" y="1993174"/>
          <a:ext cx="5044440" cy="34355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グループ化 15"/>
          <xdr:cNvGrpSpPr/>
        </xdr:nvGrpSpPr>
        <xdr:grpSpPr>
          <a:xfrm>
            <a:off x="623048" y="2581682"/>
            <a:ext cx="4248595" cy="2253227"/>
            <a:chOff x="623048" y="2581682"/>
            <a:chExt cx="4248595" cy="2253227"/>
          </a:xfrm>
        </xdr:grpSpPr>
        <xdr:sp macro="" textlink="">
          <xdr:nvSpPr>
            <xdr:cNvPr id="17" name="正方形/長方形 16"/>
            <xdr:cNvSpPr/>
          </xdr:nvSpPr>
          <xdr:spPr>
            <a:xfrm>
              <a:off x="623048" y="3703927"/>
              <a:ext cx="2120583" cy="1126138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D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8" name="正方形/長方形 17"/>
            <xdr:cNvSpPr/>
          </xdr:nvSpPr>
          <xdr:spPr>
            <a:xfrm>
              <a:off x="630646" y="2581682"/>
              <a:ext cx="2120583" cy="1127439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C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19" name="正方形/長方形 18"/>
            <xdr:cNvSpPr/>
          </xdr:nvSpPr>
          <xdr:spPr>
            <a:xfrm>
              <a:off x="2743562" y="3708989"/>
              <a:ext cx="2120462" cy="1125920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B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0" name="正方形/長方形 19"/>
            <xdr:cNvSpPr/>
          </xdr:nvSpPr>
          <xdr:spPr>
            <a:xfrm>
              <a:off x="2751181" y="2587008"/>
              <a:ext cx="2120462" cy="1127235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A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  <xdr:twoCellAnchor>
    <xdr:from>
      <xdr:col>7</xdr:col>
      <xdr:colOff>563880</xdr:colOff>
      <xdr:row>7</xdr:row>
      <xdr:rowOff>15240</xdr:rowOff>
    </xdr:from>
    <xdr:to>
      <xdr:col>15</xdr:col>
      <xdr:colOff>243840</xdr:colOff>
      <xdr:row>22</xdr:row>
      <xdr:rowOff>21787</xdr:rowOff>
    </xdr:to>
    <xdr:grpSp>
      <xdr:nvGrpSpPr>
        <xdr:cNvPr id="21" name="グループ化 20"/>
        <xdr:cNvGrpSpPr/>
      </xdr:nvGrpSpPr>
      <xdr:grpSpPr>
        <a:xfrm>
          <a:off x="5270351" y="1969546"/>
          <a:ext cx="5058783" cy="3502782"/>
          <a:chOff x="5257800" y="1988820"/>
          <a:chExt cx="5044440" cy="3435547"/>
        </a:xfrm>
      </xdr:grpSpPr>
      <xdr:graphicFrame macro="">
        <xdr:nvGraphicFramePr>
          <xdr:cNvPr id="22" name="グラフ 21"/>
          <xdr:cNvGraphicFramePr>
            <a:graphicFrameLocks/>
          </xdr:cNvGraphicFramePr>
        </xdr:nvGraphicFramePr>
        <xdr:xfrm>
          <a:off x="5257800" y="1988820"/>
          <a:ext cx="5044440" cy="34355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3" name="グループ化 22"/>
          <xdr:cNvGrpSpPr/>
        </xdr:nvGrpSpPr>
        <xdr:grpSpPr>
          <a:xfrm>
            <a:off x="5857988" y="2576617"/>
            <a:ext cx="4253842" cy="2258292"/>
            <a:chOff x="623048" y="2576617"/>
            <a:chExt cx="4253842" cy="2258292"/>
          </a:xfrm>
        </xdr:grpSpPr>
        <xdr:sp macro="" textlink="">
          <xdr:nvSpPr>
            <xdr:cNvPr id="24" name="正方形/長方形 23"/>
            <xdr:cNvSpPr/>
          </xdr:nvSpPr>
          <xdr:spPr>
            <a:xfrm>
              <a:off x="623048" y="3703927"/>
              <a:ext cx="2120583" cy="1126138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D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5" name="正方形/長方形 24"/>
            <xdr:cNvSpPr/>
          </xdr:nvSpPr>
          <xdr:spPr>
            <a:xfrm>
              <a:off x="630646" y="2581682"/>
              <a:ext cx="2120583" cy="1127439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C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6" name="正方形/長方形 25"/>
            <xdr:cNvSpPr/>
          </xdr:nvSpPr>
          <xdr:spPr>
            <a:xfrm>
              <a:off x="2746643" y="3708989"/>
              <a:ext cx="2120462" cy="1125920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B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7" name="正方形/長方形 26"/>
            <xdr:cNvSpPr/>
          </xdr:nvSpPr>
          <xdr:spPr>
            <a:xfrm>
              <a:off x="2756428" y="2576617"/>
              <a:ext cx="2120462" cy="1127235"/>
            </a:xfrm>
            <a:prstGeom prst="rect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3200" b="1">
                  <a:solidFill>
                    <a:srgbClr val="FF0000"/>
                  </a:solidFill>
                </a:rPr>
                <a:t>A</a:t>
              </a:r>
              <a:endParaRPr kumimoji="1" lang="ja-JP" altLang="en-US" sz="3200" b="1">
                <a:solidFill>
                  <a:srgbClr val="FF0000"/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zoomScale="85" zoomScaleNormal="85" workbookViewId="0">
      <selection activeCell="R7" sqref="R7"/>
    </sheetView>
  </sheetViews>
  <sheetFormatPr defaultRowHeight="18" x14ac:dyDescent="0.45"/>
  <sheetData>
    <row r="1" spans="1:13" ht="26.4" x14ac:dyDescent="0.45">
      <c r="A1" s="7" t="s">
        <v>20</v>
      </c>
    </row>
    <row r="2" spans="1:13" ht="22.2" x14ac:dyDescent="0.45">
      <c r="A2" s="6" t="s">
        <v>25</v>
      </c>
      <c r="M2" s="11" t="s">
        <v>23</v>
      </c>
    </row>
    <row r="3" spans="1:13" ht="22.2" x14ac:dyDescent="0.45">
      <c r="A3" s="9" t="s">
        <v>21</v>
      </c>
      <c r="M3" s="10" t="s">
        <v>30</v>
      </c>
    </row>
    <row r="4" spans="1:13" ht="22.2" x14ac:dyDescent="0.45">
      <c r="A4" s="9" t="s">
        <v>22</v>
      </c>
      <c r="M4" s="10" t="s">
        <v>31</v>
      </c>
    </row>
    <row r="5" spans="1:13" ht="22.2" x14ac:dyDescent="0.45">
      <c r="A5" s="19" t="s">
        <v>7</v>
      </c>
      <c r="B5" s="20"/>
      <c r="C5" s="20"/>
      <c r="D5" s="22"/>
      <c r="E5" s="23"/>
      <c r="F5" s="23"/>
      <c r="G5" s="24"/>
      <c r="M5" s="10" t="s">
        <v>32</v>
      </c>
    </row>
    <row r="6" spans="1:13" ht="22.2" x14ac:dyDescent="0.45">
      <c r="A6" s="21" t="s">
        <v>8</v>
      </c>
      <c r="B6" s="20"/>
      <c r="C6" s="20"/>
      <c r="D6" s="22"/>
      <c r="E6" s="23"/>
      <c r="F6" s="23"/>
      <c r="G6" s="24"/>
      <c r="M6" s="10" t="s">
        <v>33</v>
      </c>
    </row>
    <row r="24" spans="1:12" ht="22.2" x14ac:dyDescent="0.45">
      <c r="A24" s="8" t="s">
        <v>24</v>
      </c>
    </row>
    <row r="25" spans="1:12" ht="36" x14ac:dyDescent="0.45">
      <c r="A25" s="4" t="s">
        <v>0</v>
      </c>
      <c r="B25" s="4" t="s">
        <v>1</v>
      </c>
      <c r="C25" s="4" t="s">
        <v>9</v>
      </c>
      <c r="D25" s="4" t="s">
        <v>2</v>
      </c>
      <c r="E25" s="5" t="s">
        <v>11</v>
      </c>
      <c r="F25" s="5" t="s">
        <v>39</v>
      </c>
      <c r="G25" s="5" t="s">
        <v>40</v>
      </c>
      <c r="H25" s="4" t="s">
        <v>10</v>
      </c>
      <c r="I25" s="4" t="s">
        <v>3</v>
      </c>
      <c r="J25" s="4" t="s">
        <v>4</v>
      </c>
      <c r="K25" s="15" t="s">
        <v>5</v>
      </c>
      <c r="L25" s="15" t="s">
        <v>6</v>
      </c>
    </row>
    <row r="26" spans="1:12" x14ac:dyDescent="0.45">
      <c r="A26" s="1">
        <v>1</v>
      </c>
      <c r="B26" s="2">
        <v>4</v>
      </c>
      <c r="C26" s="2">
        <v>3</v>
      </c>
      <c r="D26" s="2">
        <v>5</v>
      </c>
      <c r="E26" s="2">
        <v>5</v>
      </c>
      <c r="F26" s="2">
        <v>4</v>
      </c>
      <c r="G26" s="2">
        <v>3</v>
      </c>
      <c r="H26" s="2">
        <v>3</v>
      </c>
      <c r="I26" s="2">
        <v>5</v>
      </c>
      <c r="J26" s="2">
        <v>4</v>
      </c>
      <c r="K26" s="16">
        <v>3</v>
      </c>
      <c r="L26" s="16">
        <v>5</v>
      </c>
    </row>
    <row r="27" spans="1:12" x14ac:dyDescent="0.45">
      <c r="A27" s="1">
        <v>2</v>
      </c>
      <c r="B27" s="2">
        <v>3</v>
      </c>
      <c r="C27" s="2">
        <v>5</v>
      </c>
      <c r="D27" s="2">
        <v>4</v>
      </c>
      <c r="E27" s="2">
        <v>5</v>
      </c>
      <c r="F27" s="2">
        <v>3</v>
      </c>
      <c r="G27" s="2">
        <v>5</v>
      </c>
      <c r="H27" s="2">
        <v>4</v>
      </c>
      <c r="I27" s="2">
        <v>3</v>
      </c>
      <c r="J27" s="2">
        <v>3</v>
      </c>
      <c r="K27" s="16">
        <v>5</v>
      </c>
      <c r="L27" s="16">
        <v>5</v>
      </c>
    </row>
    <row r="28" spans="1:12" x14ac:dyDescent="0.45">
      <c r="A28" s="1">
        <v>3</v>
      </c>
      <c r="B28" s="2">
        <v>5</v>
      </c>
      <c r="C28" s="2">
        <v>4</v>
      </c>
      <c r="D28" s="2">
        <v>4</v>
      </c>
      <c r="E28" s="2">
        <v>3</v>
      </c>
      <c r="F28" s="2">
        <v>2</v>
      </c>
      <c r="G28" s="2">
        <v>2</v>
      </c>
      <c r="H28" s="2">
        <v>3</v>
      </c>
      <c r="I28" s="2">
        <v>5</v>
      </c>
      <c r="J28" s="2">
        <v>2</v>
      </c>
      <c r="K28" s="16">
        <v>3</v>
      </c>
      <c r="L28" s="16">
        <v>4</v>
      </c>
    </row>
    <row r="29" spans="1:12" x14ac:dyDescent="0.45">
      <c r="A29" s="1">
        <v>4</v>
      </c>
      <c r="B29" s="2">
        <v>2</v>
      </c>
      <c r="C29" s="2">
        <v>2</v>
      </c>
      <c r="D29" s="2">
        <v>2</v>
      </c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16">
        <v>2</v>
      </c>
      <c r="L29" s="16">
        <v>2</v>
      </c>
    </row>
    <row r="30" spans="1:12" x14ac:dyDescent="0.45">
      <c r="A30" s="1">
        <v>5</v>
      </c>
      <c r="B30" s="2">
        <v>3</v>
      </c>
      <c r="C30" s="2">
        <v>4</v>
      </c>
      <c r="D30" s="2">
        <v>2</v>
      </c>
      <c r="E30" s="2">
        <v>3</v>
      </c>
      <c r="F30" s="2">
        <v>4</v>
      </c>
      <c r="G30" s="2">
        <v>2</v>
      </c>
      <c r="H30" s="2">
        <v>5</v>
      </c>
      <c r="I30" s="2">
        <v>3</v>
      </c>
      <c r="J30" s="2">
        <v>2</v>
      </c>
      <c r="K30" s="16">
        <v>4</v>
      </c>
      <c r="L30" s="16">
        <v>3</v>
      </c>
    </row>
    <row r="31" spans="1:12" x14ac:dyDescent="0.45">
      <c r="A31" s="1">
        <v>6</v>
      </c>
      <c r="B31" s="2">
        <v>3</v>
      </c>
      <c r="C31" s="2">
        <v>3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16">
        <v>2</v>
      </c>
      <c r="L31" s="16">
        <v>1</v>
      </c>
    </row>
    <row r="32" spans="1:12" x14ac:dyDescent="0.45">
      <c r="A32" s="1">
        <v>7</v>
      </c>
      <c r="B32" s="2">
        <v>3</v>
      </c>
      <c r="C32" s="2">
        <v>3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16">
        <v>3</v>
      </c>
      <c r="L32" s="16">
        <v>3</v>
      </c>
    </row>
    <row r="33" spans="1:12" x14ac:dyDescent="0.45">
      <c r="A33" s="1">
        <v>8</v>
      </c>
      <c r="B33" s="2">
        <v>4</v>
      </c>
      <c r="C33" s="2">
        <v>4</v>
      </c>
      <c r="D33" s="2">
        <v>4</v>
      </c>
      <c r="E33" s="2">
        <v>4</v>
      </c>
      <c r="F33" s="2">
        <v>3</v>
      </c>
      <c r="G33" s="2">
        <v>4</v>
      </c>
      <c r="H33" s="2">
        <v>4</v>
      </c>
      <c r="I33" s="2">
        <v>4</v>
      </c>
      <c r="J33" s="2">
        <v>4</v>
      </c>
      <c r="K33" s="16">
        <v>4</v>
      </c>
      <c r="L33" s="16">
        <v>4</v>
      </c>
    </row>
    <row r="34" spans="1:12" x14ac:dyDescent="0.45">
      <c r="A34" s="1">
        <v>9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v>5</v>
      </c>
      <c r="H34" s="2">
        <v>5</v>
      </c>
      <c r="I34" s="2">
        <v>5</v>
      </c>
      <c r="J34" s="2">
        <v>5</v>
      </c>
      <c r="K34" s="16">
        <v>4</v>
      </c>
      <c r="L34" s="16">
        <v>4</v>
      </c>
    </row>
    <row r="35" spans="1:12" x14ac:dyDescent="0.45">
      <c r="A35" s="1">
        <v>10</v>
      </c>
      <c r="B35" s="2"/>
      <c r="C35" s="2"/>
      <c r="D35" s="2"/>
      <c r="E35" s="2"/>
      <c r="F35" s="2"/>
      <c r="G35" s="2"/>
      <c r="H35" s="2"/>
      <c r="I35" s="2"/>
      <c r="J35" s="2"/>
      <c r="K35" s="16"/>
      <c r="L35" s="16"/>
    </row>
    <row r="36" spans="1:12" x14ac:dyDescent="0.45">
      <c r="A36" s="1">
        <v>11</v>
      </c>
      <c r="B36" s="2"/>
      <c r="C36" s="2"/>
      <c r="D36" s="2"/>
      <c r="E36" s="2"/>
      <c r="F36" s="2"/>
      <c r="G36" s="2"/>
      <c r="H36" s="2"/>
      <c r="I36" s="2"/>
      <c r="J36" s="2"/>
      <c r="K36" s="16"/>
      <c r="L36" s="16"/>
    </row>
    <row r="37" spans="1:12" x14ac:dyDescent="0.45">
      <c r="A37" s="1">
        <v>12</v>
      </c>
      <c r="B37" s="2"/>
      <c r="C37" s="2"/>
      <c r="D37" s="2"/>
      <c r="E37" s="2"/>
      <c r="F37" s="2"/>
      <c r="G37" s="2"/>
      <c r="H37" s="2"/>
      <c r="I37" s="2"/>
      <c r="J37" s="2"/>
      <c r="K37" s="16"/>
      <c r="L37" s="16"/>
    </row>
    <row r="38" spans="1:12" x14ac:dyDescent="0.45">
      <c r="A38" s="1">
        <v>13</v>
      </c>
      <c r="B38" s="2"/>
      <c r="C38" s="2"/>
      <c r="D38" s="2"/>
      <c r="E38" s="2"/>
      <c r="F38" s="2"/>
      <c r="G38" s="2"/>
      <c r="H38" s="2"/>
      <c r="I38" s="2"/>
      <c r="J38" s="2"/>
      <c r="K38" s="16"/>
      <c r="L38" s="16"/>
    </row>
    <row r="39" spans="1:12" x14ac:dyDescent="0.45">
      <c r="A39" s="1">
        <v>14</v>
      </c>
      <c r="B39" s="2"/>
      <c r="C39" s="2"/>
      <c r="D39" s="2"/>
      <c r="E39" s="2"/>
      <c r="F39" s="2"/>
      <c r="G39" s="2"/>
      <c r="H39" s="2"/>
      <c r="I39" s="2"/>
      <c r="J39" s="2"/>
      <c r="K39" s="16"/>
      <c r="L39" s="16"/>
    </row>
    <row r="40" spans="1:12" x14ac:dyDescent="0.45">
      <c r="A40" s="1">
        <v>15</v>
      </c>
      <c r="B40" s="2"/>
      <c r="C40" s="2"/>
      <c r="D40" s="2"/>
      <c r="E40" s="2"/>
      <c r="F40" s="2"/>
      <c r="G40" s="2"/>
      <c r="H40" s="2"/>
      <c r="I40" s="2"/>
      <c r="J40" s="2"/>
      <c r="K40" s="16"/>
      <c r="L40" s="16"/>
    </row>
    <row r="41" spans="1:12" x14ac:dyDescent="0.45">
      <c r="A41" s="1">
        <v>16</v>
      </c>
      <c r="B41" s="2"/>
      <c r="C41" s="2"/>
      <c r="D41" s="2"/>
      <c r="E41" s="2"/>
      <c r="F41" s="2"/>
      <c r="G41" s="2"/>
      <c r="H41" s="2"/>
      <c r="I41" s="2"/>
      <c r="J41" s="2"/>
      <c r="K41" s="16"/>
      <c r="L41" s="16"/>
    </row>
    <row r="42" spans="1:12" x14ac:dyDescent="0.45">
      <c r="A42" s="1">
        <v>17</v>
      </c>
      <c r="B42" s="2"/>
      <c r="C42" s="2"/>
      <c r="D42" s="2"/>
      <c r="E42" s="2"/>
      <c r="F42" s="2"/>
      <c r="G42" s="2"/>
      <c r="H42" s="2"/>
      <c r="I42" s="2"/>
      <c r="J42" s="2"/>
      <c r="K42" s="16"/>
      <c r="L42" s="16"/>
    </row>
    <row r="43" spans="1:12" x14ac:dyDescent="0.45">
      <c r="A43" s="1">
        <v>18</v>
      </c>
      <c r="B43" s="2"/>
      <c r="C43" s="2"/>
      <c r="D43" s="2"/>
      <c r="E43" s="2"/>
      <c r="F43" s="2"/>
      <c r="G43" s="2"/>
      <c r="H43" s="2"/>
      <c r="I43" s="2"/>
      <c r="J43" s="2"/>
      <c r="K43" s="16"/>
      <c r="L43" s="16"/>
    </row>
    <row r="44" spans="1:12" x14ac:dyDescent="0.45">
      <c r="A44" s="1">
        <v>19</v>
      </c>
      <c r="B44" s="2"/>
      <c r="C44" s="2"/>
      <c r="D44" s="2"/>
      <c r="E44" s="2"/>
      <c r="F44" s="2"/>
      <c r="G44" s="2"/>
      <c r="H44" s="2"/>
      <c r="I44" s="2"/>
      <c r="J44" s="2"/>
      <c r="K44" s="16"/>
      <c r="L44" s="16"/>
    </row>
    <row r="45" spans="1:12" x14ac:dyDescent="0.45">
      <c r="A45" s="1">
        <v>20</v>
      </c>
      <c r="B45" s="2"/>
      <c r="C45" s="2"/>
      <c r="D45" s="2"/>
      <c r="E45" s="2"/>
      <c r="F45" s="2"/>
      <c r="G45" s="2"/>
      <c r="H45" s="2"/>
      <c r="I45" s="2"/>
      <c r="J45" s="2"/>
      <c r="K45" s="16"/>
      <c r="L45" s="16"/>
    </row>
    <row r="46" spans="1:12" x14ac:dyDescent="0.45">
      <c r="A46" s="1">
        <v>21</v>
      </c>
      <c r="B46" s="2"/>
      <c r="C46" s="2"/>
      <c r="D46" s="2"/>
      <c r="E46" s="2"/>
      <c r="F46" s="2"/>
      <c r="G46" s="2"/>
      <c r="H46" s="2"/>
      <c r="I46" s="2"/>
      <c r="J46" s="2"/>
      <c r="K46" s="16"/>
      <c r="L46" s="16"/>
    </row>
    <row r="47" spans="1:12" x14ac:dyDescent="0.45">
      <c r="A47" s="1">
        <v>22</v>
      </c>
      <c r="B47" s="2"/>
      <c r="C47" s="2"/>
      <c r="D47" s="2"/>
      <c r="E47" s="2"/>
      <c r="F47" s="2"/>
      <c r="G47" s="2"/>
      <c r="H47" s="2"/>
      <c r="I47" s="2"/>
      <c r="J47" s="2"/>
      <c r="K47" s="16"/>
      <c r="L47" s="16"/>
    </row>
    <row r="48" spans="1:12" x14ac:dyDescent="0.45">
      <c r="A48" s="1">
        <v>23</v>
      </c>
      <c r="B48" s="2"/>
      <c r="C48" s="2"/>
      <c r="D48" s="2"/>
      <c r="E48" s="2"/>
      <c r="F48" s="2"/>
      <c r="G48" s="2"/>
      <c r="H48" s="2"/>
      <c r="I48" s="2"/>
      <c r="J48" s="2"/>
      <c r="K48" s="16"/>
      <c r="L48" s="16"/>
    </row>
    <row r="49" spans="1:15" x14ac:dyDescent="0.45">
      <c r="A49" s="1">
        <v>24</v>
      </c>
      <c r="B49" s="2"/>
      <c r="C49" s="2"/>
      <c r="D49" s="2"/>
      <c r="E49" s="2"/>
      <c r="F49" s="2"/>
      <c r="G49" s="2"/>
      <c r="H49" s="2"/>
      <c r="I49" s="2"/>
      <c r="J49" s="2"/>
      <c r="K49" s="16"/>
      <c r="L49" s="16"/>
    </row>
    <row r="50" spans="1:15" x14ac:dyDescent="0.45">
      <c r="A50" s="1">
        <v>25</v>
      </c>
      <c r="B50" s="2"/>
      <c r="C50" s="2"/>
      <c r="D50" s="2"/>
      <c r="E50" s="2"/>
      <c r="F50" s="2"/>
      <c r="G50" s="2"/>
      <c r="H50" s="2"/>
      <c r="I50" s="2"/>
      <c r="J50" s="2"/>
      <c r="K50" s="16"/>
      <c r="L50" s="16"/>
    </row>
    <row r="51" spans="1:15" x14ac:dyDescent="0.45">
      <c r="A51" s="1">
        <v>26</v>
      </c>
      <c r="B51" s="2"/>
      <c r="C51" s="2"/>
      <c r="D51" s="2"/>
      <c r="E51" s="2"/>
      <c r="F51" s="2"/>
      <c r="G51" s="2"/>
      <c r="H51" s="2"/>
      <c r="I51" s="2"/>
      <c r="J51" s="2"/>
      <c r="K51" s="16"/>
      <c r="L51" s="16"/>
    </row>
    <row r="52" spans="1:15" x14ac:dyDescent="0.45">
      <c r="A52" s="1">
        <v>27</v>
      </c>
      <c r="B52" s="2"/>
      <c r="C52" s="2"/>
      <c r="D52" s="2"/>
      <c r="E52" s="2"/>
      <c r="F52" s="2"/>
      <c r="G52" s="2"/>
      <c r="H52" s="2"/>
      <c r="I52" s="2"/>
      <c r="J52" s="2"/>
      <c r="K52" s="16"/>
      <c r="L52" s="16"/>
    </row>
    <row r="53" spans="1:15" x14ac:dyDescent="0.45">
      <c r="A53" s="1">
        <v>28</v>
      </c>
      <c r="B53" s="2"/>
      <c r="C53" s="2"/>
      <c r="D53" s="2"/>
      <c r="E53" s="2"/>
      <c r="F53" s="2"/>
      <c r="G53" s="2"/>
      <c r="H53" s="2"/>
      <c r="I53" s="2"/>
      <c r="J53" s="2"/>
      <c r="K53" s="16"/>
      <c r="L53" s="16"/>
    </row>
    <row r="54" spans="1:15" x14ac:dyDescent="0.45">
      <c r="A54" s="1">
        <v>29</v>
      </c>
      <c r="B54" s="2"/>
      <c r="C54" s="2"/>
      <c r="D54" s="2"/>
      <c r="E54" s="2"/>
      <c r="F54" s="2"/>
      <c r="G54" s="2"/>
      <c r="H54" s="2"/>
      <c r="I54" s="2"/>
      <c r="J54" s="2"/>
      <c r="K54" s="16"/>
      <c r="L54" s="16"/>
    </row>
    <row r="55" spans="1:15" x14ac:dyDescent="0.45">
      <c r="A55" s="1">
        <v>30</v>
      </c>
      <c r="B55" s="2"/>
      <c r="C55" s="2"/>
      <c r="D55" s="2"/>
      <c r="E55" s="2"/>
      <c r="F55" s="2"/>
      <c r="G55" s="2"/>
      <c r="H55" s="2"/>
      <c r="I55" s="2"/>
      <c r="J55" s="2"/>
      <c r="K55" s="16"/>
      <c r="L55" s="16"/>
    </row>
    <row r="57" spans="1:15" ht="36" x14ac:dyDescent="0.45">
      <c r="A57" s="3"/>
      <c r="B57" s="4" t="s">
        <v>1</v>
      </c>
      <c r="C57" s="4" t="s">
        <v>9</v>
      </c>
      <c r="D57" s="4" t="s">
        <v>2</v>
      </c>
      <c r="E57" s="5" t="s">
        <v>11</v>
      </c>
      <c r="F57" s="5" t="s">
        <v>12</v>
      </c>
      <c r="G57" s="5" t="s">
        <v>13</v>
      </c>
      <c r="H57" s="4" t="s">
        <v>10</v>
      </c>
      <c r="I57" s="4" t="s">
        <v>3</v>
      </c>
      <c r="J57" s="4" t="s">
        <v>4</v>
      </c>
      <c r="K57" s="15" t="s">
        <v>5</v>
      </c>
      <c r="L57" s="15" t="s">
        <v>6</v>
      </c>
      <c r="N57" s="12" t="s">
        <v>26</v>
      </c>
    </row>
    <row r="58" spans="1:15" x14ac:dyDescent="0.45">
      <c r="A58" s="2" t="s">
        <v>14</v>
      </c>
      <c r="B58" s="2">
        <f t="shared" ref="B58:L62" si="0">COUNTIF(B$26:B$55,$N58)</f>
        <v>0</v>
      </c>
      <c r="C58" s="2">
        <f t="shared" si="0"/>
        <v>0</v>
      </c>
      <c r="D58" s="2">
        <f t="shared" si="0"/>
        <v>0</v>
      </c>
      <c r="E58" s="2">
        <f t="shared" si="0"/>
        <v>0</v>
      </c>
      <c r="F58" s="2">
        <f t="shared" si="0"/>
        <v>0</v>
      </c>
      <c r="G58" s="2">
        <f t="shared" si="0"/>
        <v>0</v>
      </c>
      <c r="H58" s="2">
        <f t="shared" si="0"/>
        <v>0</v>
      </c>
      <c r="I58" s="2">
        <f t="shared" si="0"/>
        <v>0</v>
      </c>
      <c r="J58" s="2">
        <f t="shared" si="0"/>
        <v>0</v>
      </c>
      <c r="K58" s="16">
        <f t="shared" si="0"/>
        <v>0</v>
      </c>
      <c r="L58" s="16">
        <f t="shared" si="0"/>
        <v>1</v>
      </c>
      <c r="N58" s="2">
        <v>1</v>
      </c>
      <c r="O58" s="2" t="s">
        <v>14</v>
      </c>
    </row>
    <row r="59" spans="1:15" x14ac:dyDescent="0.45">
      <c r="A59" s="2" t="s">
        <v>15</v>
      </c>
      <c r="B59" s="2">
        <f t="shared" si="0"/>
        <v>1</v>
      </c>
      <c r="C59" s="2">
        <f t="shared" si="0"/>
        <v>1</v>
      </c>
      <c r="D59" s="2">
        <f t="shared" si="0"/>
        <v>2</v>
      </c>
      <c r="E59" s="2">
        <f t="shared" si="0"/>
        <v>1</v>
      </c>
      <c r="F59" s="2">
        <f t="shared" si="0"/>
        <v>2</v>
      </c>
      <c r="G59" s="2">
        <f t="shared" si="0"/>
        <v>3</v>
      </c>
      <c r="H59" s="2">
        <f t="shared" si="0"/>
        <v>1</v>
      </c>
      <c r="I59" s="2">
        <f t="shared" si="0"/>
        <v>1</v>
      </c>
      <c r="J59" s="2">
        <f t="shared" si="0"/>
        <v>3</v>
      </c>
      <c r="K59" s="16">
        <f t="shared" si="0"/>
        <v>2</v>
      </c>
      <c r="L59" s="16">
        <f t="shared" si="0"/>
        <v>1</v>
      </c>
      <c r="N59" s="2">
        <v>2</v>
      </c>
      <c r="O59" s="2" t="s">
        <v>15</v>
      </c>
    </row>
    <row r="60" spans="1:15" x14ac:dyDescent="0.45">
      <c r="A60" s="2" t="s">
        <v>16</v>
      </c>
      <c r="B60" s="2">
        <f t="shared" si="0"/>
        <v>4</v>
      </c>
      <c r="C60" s="2">
        <f t="shared" si="0"/>
        <v>3</v>
      </c>
      <c r="D60" s="2">
        <f t="shared" si="0"/>
        <v>2</v>
      </c>
      <c r="E60" s="2">
        <f t="shared" si="0"/>
        <v>4</v>
      </c>
      <c r="F60" s="2">
        <f t="shared" si="0"/>
        <v>4</v>
      </c>
      <c r="G60" s="2">
        <f t="shared" si="0"/>
        <v>3</v>
      </c>
      <c r="H60" s="2">
        <f t="shared" si="0"/>
        <v>4</v>
      </c>
      <c r="I60" s="2">
        <f t="shared" si="0"/>
        <v>4</v>
      </c>
      <c r="J60" s="2">
        <f t="shared" si="0"/>
        <v>3</v>
      </c>
      <c r="K60" s="16">
        <f t="shared" si="0"/>
        <v>3</v>
      </c>
      <c r="L60" s="16">
        <f t="shared" si="0"/>
        <v>2</v>
      </c>
      <c r="N60" s="2">
        <v>3</v>
      </c>
      <c r="O60" s="2" t="s">
        <v>16</v>
      </c>
    </row>
    <row r="61" spans="1:15" x14ac:dyDescent="0.45">
      <c r="A61" s="14" t="s">
        <v>17</v>
      </c>
      <c r="B61" s="14">
        <f t="shared" si="0"/>
        <v>2</v>
      </c>
      <c r="C61" s="14">
        <f t="shared" si="0"/>
        <v>3</v>
      </c>
      <c r="D61" s="14">
        <f t="shared" si="0"/>
        <v>3</v>
      </c>
      <c r="E61" s="14">
        <f t="shared" si="0"/>
        <v>1</v>
      </c>
      <c r="F61" s="14">
        <f t="shared" si="0"/>
        <v>2</v>
      </c>
      <c r="G61" s="14">
        <f t="shared" si="0"/>
        <v>1</v>
      </c>
      <c r="H61" s="14">
        <f t="shared" si="0"/>
        <v>2</v>
      </c>
      <c r="I61" s="14">
        <f t="shared" si="0"/>
        <v>1</v>
      </c>
      <c r="J61" s="14">
        <f t="shared" si="0"/>
        <v>2</v>
      </c>
      <c r="K61" s="16">
        <f t="shared" si="0"/>
        <v>3</v>
      </c>
      <c r="L61" s="16">
        <f t="shared" si="0"/>
        <v>3</v>
      </c>
      <c r="N61" s="2">
        <v>4</v>
      </c>
      <c r="O61" s="2" t="s">
        <v>17</v>
      </c>
    </row>
    <row r="62" spans="1:15" x14ac:dyDescent="0.45">
      <c r="A62" s="14" t="s">
        <v>18</v>
      </c>
      <c r="B62" s="14">
        <f t="shared" si="0"/>
        <v>2</v>
      </c>
      <c r="C62" s="14">
        <f t="shared" si="0"/>
        <v>2</v>
      </c>
      <c r="D62" s="14">
        <f t="shared" si="0"/>
        <v>2</v>
      </c>
      <c r="E62" s="14">
        <f t="shared" si="0"/>
        <v>3</v>
      </c>
      <c r="F62" s="14">
        <f t="shared" si="0"/>
        <v>1</v>
      </c>
      <c r="G62" s="14">
        <f t="shared" si="0"/>
        <v>2</v>
      </c>
      <c r="H62" s="14">
        <f t="shared" si="0"/>
        <v>2</v>
      </c>
      <c r="I62" s="14">
        <f t="shared" si="0"/>
        <v>3</v>
      </c>
      <c r="J62" s="14">
        <f t="shared" si="0"/>
        <v>1</v>
      </c>
      <c r="K62" s="16">
        <f t="shared" si="0"/>
        <v>1</v>
      </c>
      <c r="L62" s="16">
        <f t="shared" si="0"/>
        <v>2</v>
      </c>
      <c r="N62" s="2">
        <v>5</v>
      </c>
      <c r="O62" s="2" t="s">
        <v>18</v>
      </c>
    </row>
    <row r="63" spans="1:15" x14ac:dyDescent="0.45">
      <c r="A63" s="2" t="s">
        <v>19</v>
      </c>
      <c r="B63" s="2">
        <f>SUM(B61:B62)</f>
        <v>4</v>
      </c>
      <c r="C63" s="2">
        <f t="shared" ref="C63:J63" si="1">SUM(C61:C62)</f>
        <v>5</v>
      </c>
      <c r="D63" s="2">
        <f t="shared" si="1"/>
        <v>5</v>
      </c>
      <c r="E63" s="2">
        <f t="shared" si="1"/>
        <v>4</v>
      </c>
      <c r="F63" s="2">
        <f t="shared" si="1"/>
        <v>3</v>
      </c>
      <c r="G63" s="2">
        <f t="shared" si="1"/>
        <v>3</v>
      </c>
      <c r="H63" s="2">
        <f t="shared" si="1"/>
        <v>4</v>
      </c>
      <c r="I63" s="2">
        <f t="shared" si="1"/>
        <v>4</v>
      </c>
      <c r="J63" s="2">
        <f t="shared" si="1"/>
        <v>3</v>
      </c>
    </row>
    <row r="64" spans="1:15" x14ac:dyDescent="0.45">
      <c r="A64" s="13" t="s">
        <v>27</v>
      </c>
      <c r="B64" s="2">
        <f>B63/SUM(B58:B62)</f>
        <v>0.44444444444444442</v>
      </c>
      <c r="C64" s="2">
        <f t="shared" ref="C64:J64" si="2">C63/SUM(C58:C62)</f>
        <v>0.55555555555555558</v>
      </c>
      <c r="D64" s="2">
        <f t="shared" si="2"/>
        <v>0.55555555555555558</v>
      </c>
      <c r="E64" s="2">
        <f t="shared" si="2"/>
        <v>0.44444444444444442</v>
      </c>
      <c r="F64" s="2">
        <f t="shared" si="2"/>
        <v>0.33333333333333331</v>
      </c>
      <c r="G64" s="2">
        <f t="shared" si="2"/>
        <v>0.33333333333333331</v>
      </c>
      <c r="H64" s="2">
        <f t="shared" si="2"/>
        <v>0.44444444444444442</v>
      </c>
      <c r="I64" s="2">
        <f t="shared" si="2"/>
        <v>0.44444444444444442</v>
      </c>
      <c r="J64" s="2">
        <f t="shared" si="2"/>
        <v>0.33333333333333331</v>
      </c>
    </row>
    <row r="65" spans="1:10" ht="36" x14ac:dyDescent="0.45">
      <c r="A65" s="17" t="s">
        <v>28</v>
      </c>
      <c r="B65" s="2">
        <f t="shared" ref="B65:J65" si="3">CORREL(B26:B55,$K$26:$K$55)</f>
        <v>0.28769822778437526</v>
      </c>
      <c r="C65" s="2">
        <f t="shared" si="3"/>
        <v>0.875</v>
      </c>
      <c r="D65" s="2">
        <f t="shared" si="3"/>
        <v>0.36860489038724287</v>
      </c>
      <c r="E65" s="2">
        <f t="shared" si="3"/>
        <v>0.67082039324993681</v>
      </c>
      <c r="F65" s="2">
        <f t="shared" si="3"/>
        <v>0.42874646285627205</v>
      </c>
      <c r="G65" s="2">
        <f t="shared" si="3"/>
        <v>0.6587064830174596</v>
      </c>
      <c r="H65" s="2">
        <f t="shared" si="3"/>
        <v>0.78089518970044713</v>
      </c>
      <c r="I65" s="2">
        <f t="shared" si="3"/>
        <v>0.22360679774997899</v>
      </c>
      <c r="J65" s="2">
        <f t="shared" si="3"/>
        <v>0.31622776601683794</v>
      </c>
    </row>
    <row r="66" spans="1:10" ht="36" x14ac:dyDescent="0.45">
      <c r="A66" s="18" t="s">
        <v>29</v>
      </c>
      <c r="B66" s="2">
        <f t="shared" ref="B66:J66" si="4">CORREL(B26:B55,$L$26:$L$55)</f>
        <v>0.5342967087424112</v>
      </c>
      <c r="C66" s="2">
        <f t="shared" si="4"/>
        <v>0.59374999999999989</v>
      </c>
      <c r="D66" s="2">
        <f t="shared" si="4"/>
        <v>0.7279946585148046</v>
      </c>
      <c r="E66" s="2">
        <f t="shared" si="4"/>
        <v>0.78262379212492628</v>
      </c>
      <c r="F66" s="2">
        <f t="shared" si="4"/>
        <v>0.30012252399939043</v>
      </c>
      <c r="G66" s="2">
        <f t="shared" si="4"/>
        <v>0.47669548113105631</v>
      </c>
      <c r="H66" s="2">
        <f t="shared" si="4"/>
        <v>0.3493478480238843</v>
      </c>
      <c r="I66" s="2">
        <f t="shared" si="4"/>
        <v>0.61491869381244202</v>
      </c>
      <c r="J66" s="2">
        <f t="shared" si="4"/>
        <v>0.40516682520907354</v>
      </c>
    </row>
  </sheetData>
  <mergeCells count="4">
    <mergeCell ref="A5:C5"/>
    <mergeCell ref="A6:C6"/>
    <mergeCell ref="D5:G5"/>
    <mergeCell ref="D6:G6"/>
  </mergeCells>
  <phoneticPr fontId="1"/>
  <pageMargins left="0.7" right="0.7" top="0.75" bottom="0.75" header="0.3" footer="0.3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zoomScale="85" zoomScaleNormal="85" workbookViewId="0">
      <selection activeCell="I5" sqref="I5"/>
    </sheetView>
  </sheetViews>
  <sheetFormatPr defaultRowHeight="18" x14ac:dyDescent="0.45"/>
  <sheetData>
    <row r="1" spans="1:13" ht="26.4" x14ac:dyDescent="0.45">
      <c r="A1" s="7" t="s">
        <v>20</v>
      </c>
    </row>
    <row r="2" spans="1:13" ht="22.2" x14ac:dyDescent="0.45">
      <c r="A2" s="6" t="s">
        <v>25</v>
      </c>
      <c r="M2" s="11" t="s">
        <v>23</v>
      </c>
    </row>
    <row r="3" spans="1:13" ht="22.2" x14ac:dyDescent="0.45">
      <c r="A3" s="9" t="s">
        <v>21</v>
      </c>
      <c r="M3" s="10" t="s">
        <v>30</v>
      </c>
    </row>
    <row r="4" spans="1:13" ht="22.2" x14ac:dyDescent="0.45">
      <c r="A4" s="9" t="s">
        <v>22</v>
      </c>
      <c r="M4" s="10" t="s">
        <v>31</v>
      </c>
    </row>
    <row r="5" spans="1:13" ht="22.2" x14ac:dyDescent="0.45">
      <c r="A5" s="19" t="s">
        <v>7</v>
      </c>
      <c r="B5" s="20"/>
      <c r="C5" s="20"/>
      <c r="D5" s="22"/>
      <c r="E5" s="23"/>
      <c r="F5" s="23"/>
      <c r="G5" s="24"/>
      <c r="M5" s="10" t="s">
        <v>32</v>
      </c>
    </row>
    <row r="6" spans="1:13" ht="22.2" x14ac:dyDescent="0.45">
      <c r="A6" s="21" t="s">
        <v>8</v>
      </c>
      <c r="B6" s="20"/>
      <c r="C6" s="20"/>
      <c r="D6" s="22"/>
      <c r="E6" s="23"/>
      <c r="F6" s="23"/>
      <c r="G6" s="24"/>
      <c r="M6" s="10" t="s">
        <v>33</v>
      </c>
    </row>
    <row r="24" spans="1:12" ht="22.2" x14ac:dyDescent="0.45">
      <c r="A24" s="8" t="s">
        <v>24</v>
      </c>
    </row>
    <row r="25" spans="1:12" ht="36" x14ac:dyDescent="0.45">
      <c r="A25" s="4" t="s">
        <v>0</v>
      </c>
      <c r="B25" s="5" t="s">
        <v>35</v>
      </c>
      <c r="C25" s="4" t="s">
        <v>34</v>
      </c>
      <c r="D25" s="4" t="s">
        <v>2</v>
      </c>
      <c r="E25" s="5" t="s">
        <v>36</v>
      </c>
      <c r="F25" s="5" t="s">
        <v>37</v>
      </c>
      <c r="G25" s="5" t="s">
        <v>38</v>
      </c>
      <c r="H25" s="4" t="s">
        <v>41</v>
      </c>
      <c r="I25" s="4" t="s">
        <v>3</v>
      </c>
      <c r="J25" s="4" t="s">
        <v>4</v>
      </c>
      <c r="K25" s="15" t="s">
        <v>5</v>
      </c>
      <c r="L25" s="15" t="s">
        <v>6</v>
      </c>
    </row>
    <row r="26" spans="1:12" x14ac:dyDescent="0.45">
      <c r="A26" s="1">
        <v>1</v>
      </c>
      <c r="B26" s="2">
        <v>4</v>
      </c>
      <c r="C26" s="2">
        <v>3</v>
      </c>
      <c r="D26" s="2">
        <v>5</v>
      </c>
      <c r="E26" s="2">
        <v>5</v>
      </c>
      <c r="F26" s="2">
        <v>4</v>
      </c>
      <c r="G26" s="2">
        <v>3</v>
      </c>
      <c r="H26" s="2">
        <v>3</v>
      </c>
      <c r="I26" s="2">
        <v>5</v>
      </c>
      <c r="J26" s="2">
        <v>4</v>
      </c>
      <c r="K26" s="16">
        <v>3</v>
      </c>
      <c r="L26" s="16">
        <v>5</v>
      </c>
    </row>
    <row r="27" spans="1:12" x14ac:dyDescent="0.45">
      <c r="A27" s="1">
        <v>2</v>
      </c>
      <c r="B27" s="2">
        <v>3</v>
      </c>
      <c r="C27" s="2">
        <v>5</v>
      </c>
      <c r="D27" s="2">
        <v>4</v>
      </c>
      <c r="E27" s="2">
        <v>5</v>
      </c>
      <c r="F27" s="2">
        <v>3</v>
      </c>
      <c r="G27" s="2">
        <v>5</v>
      </c>
      <c r="H27" s="2">
        <v>4</v>
      </c>
      <c r="I27" s="2">
        <v>3</v>
      </c>
      <c r="J27" s="2">
        <v>3</v>
      </c>
      <c r="K27" s="16">
        <v>5</v>
      </c>
      <c r="L27" s="16">
        <v>5</v>
      </c>
    </row>
    <row r="28" spans="1:12" x14ac:dyDescent="0.45">
      <c r="A28" s="1">
        <v>3</v>
      </c>
      <c r="B28" s="2">
        <v>5</v>
      </c>
      <c r="C28" s="2">
        <v>4</v>
      </c>
      <c r="D28" s="2">
        <v>4</v>
      </c>
      <c r="E28" s="2">
        <v>3</v>
      </c>
      <c r="F28" s="2">
        <v>2</v>
      </c>
      <c r="G28" s="2">
        <v>2</v>
      </c>
      <c r="H28" s="2">
        <v>3</v>
      </c>
      <c r="I28" s="2">
        <v>5</v>
      </c>
      <c r="J28" s="2">
        <v>2</v>
      </c>
      <c r="K28" s="16">
        <v>3</v>
      </c>
      <c r="L28" s="16">
        <v>4</v>
      </c>
    </row>
    <row r="29" spans="1:12" x14ac:dyDescent="0.45">
      <c r="A29" s="1">
        <v>4</v>
      </c>
      <c r="B29" s="2">
        <v>2</v>
      </c>
      <c r="C29" s="2">
        <v>2</v>
      </c>
      <c r="D29" s="2">
        <v>2</v>
      </c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16">
        <v>2</v>
      </c>
      <c r="L29" s="16">
        <v>2</v>
      </c>
    </row>
    <row r="30" spans="1:12" x14ac:dyDescent="0.45">
      <c r="A30" s="1">
        <v>5</v>
      </c>
      <c r="B30" s="2">
        <v>3</v>
      </c>
      <c r="C30" s="2">
        <v>4</v>
      </c>
      <c r="D30" s="2">
        <v>2</v>
      </c>
      <c r="E30" s="2">
        <v>3</v>
      </c>
      <c r="F30" s="2">
        <v>4</v>
      </c>
      <c r="G30" s="2">
        <v>2</v>
      </c>
      <c r="H30" s="2">
        <v>5</v>
      </c>
      <c r="I30" s="2">
        <v>3</v>
      </c>
      <c r="J30" s="2">
        <v>2</v>
      </c>
      <c r="K30" s="16">
        <v>4</v>
      </c>
      <c r="L30" s="16">
        <v>3</v>
      </c>
    </row>
    <row r="31" spans="1:12" x14ac:dyDescent="0.45">
      <c r="A31" s="1">
        <v>6</v>
      </c>
      <c r="B31" s="2">
        <v>3</v>
      </c>
      <c r="C31" s="2">
        <v>3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16">
        <v>2</v>
      </c>
      <c r="L31" s="16">
        <v>1</v>
      </c>
    </row>
    <row r="32" spans="1:12" x14ac:dyDescent="0.45">
      <c r="A32" s="1">
        <v>7</v>
      </c>
      <c r="B32" s="2">
        <v>3</v>
      </c>
      <c r="C32" s="2">
        <v>3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16">
        <v>3</v>
      </c>
      <c r="L32" s="16">
        <v>3</v>
      </c>
    </row>
    <row r="33" spans="1:12" x14ac:dyDescent="0.45">
      <c r="A33" s="1">
        <v>8</v>
      </c>
      <c r="B33" s="2">
        <v>4</v>
      </c>
      <c r="C33" s="2">
        <v>4</v>
      </c>
      <c r="D33" s="2">
        <v>4</v>
      </c>
      <c r="E33" s="2">
        <v>4</v>
      </c>
      <c r="F33" s="2">
        <v>3</v>
      </c>
      <c r="G33" s="2">
        <v>4</v>
      </c>
      <c r="H33" s="2">
        <v>4</v>
      </c>
      <c r="I33" s="2">
        <v>4</v>
      </c>
      <c r="J33" s="2">
        <v>4</v>
      </c>
      <c r="K33" s="16">
        <v>4</v>
      </c>
      <c r="L33" s="16">
        <v>4</v>
      </c>
    </row>
    <row r="34" spans="1:12" x14ac:dyDescent="0.45">
      <c r="A34" s="1">
        <v>9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v>5</v>
      </c>
      <c r="H34" s="2">
        <v>5</v>
      </c>
      <c r="I34" s="2">
        <v>5</v>
      </c>
      <c r="J34" s="2">
        <v>5</v>
      </c>
      <c r="K34" s="16">
        <v>4</v>
      </c>
      <c r="L34" s="16">
        <v>4</v>
      </c>
    </row>
    <row r="35" spans="1:12" x14ac:dyDescent="0.45">
      <c r="A35" s="1">
        <v>10</v>
      </c>
      <c r="B35" s="2"/>
      <c r="C35" s="2"/>
      <c r="D35" s="2"/>
      <c r="E35" s="2"/>
      <c r="F35" s="2"/>
      <c r="G35" s="2"/>
      <c r="H35" s="2"/>
      <c r="I35" s="2"/>
      <c r="J35" s="2"/>
      <c r="K35" s="16"/>
      <c r="L35" s="16"/>
    </row>
    <row r="36" spans="1:12" x14ac:dyDescent="0.45">
      <c r="A36" s="1">
        <v>11</v>
      </c>
      <c r="B36" s="2"/>
      <c r="C36" s="2"/>
      <c r="D36" s="2"/>
      <c r="E36" s="2"/>
      <c r="F36" s="2"/>
      <c r="G36" s="2"/>
      <c r="H36" s="2"/>
      <c r="I36" s="2"/>
      <c r="J36" s="2"/>
      <c r="K36" s="16"/>
      <c r="L36" s="16"/>
    </row>
    <row r="37" spans="1:12" x14ac:dyDescent="0.45">
      <c r="A37" s="1">
        <v>12</v>
      </c>
      <c r="B37" s="2"/>
      <c r="C37" s="2"/>
      <c r="D37" s="2"/>
      <c r="E37" s="2"/>
      <c r="F37" s="2"/>
      <c r="G37" s="2"/>
      <c r="H37" s="2"/>
      <c r="I37" s="2"/>
      <c r="J37" s="2"/>
      <c r="K37" s="16"/>
      <c r="L37" s="16"/>
    </row>
    <row r="38" spans="1:12" x14ac:dyDescent="0.45">
      <c r="A38" s="1">
        <v>13</v>
      </c>
      <c r="B38" s="2"/>
      <c r="C38" s="2"/>
      <c r="D38" s="2"/>
      <c r="E38" s="2"/>
      <c r="F38" s="2"/>
      <c r="G38" s="2"/>
      <c r="H38" s="2"/>
      <c r="I38" s="2"/>
      <c r="J38" s="2"/>
      <c r="K38" s="16"/>
      <c r="L38" s="16"/>
    </row>
    <row r="39" spans="1:12" x14ac:dyDescent="0.45">
      <c r="A39" s="1">
        <v>14</v>
      </c>
      <c r="B39" s="2"/>
      <c r="C39" s="2"/>
      <c r="D39" s="2"/>
      <c r="E39" s="2"/>
      <c r="F39" s="2"/>
      <c r="G39" s="2"/>
      <c r="H39" s="2"/>
      <c r="I39" s="2"/>
      <c r="J39" s="2"/>
      <c r="K39" s="16"/>
      <c r="L39" s="16"/>
    </row>
    <row r="40" spans="1:12" x14ac:dyDescent="0.45">
      <c r="A40" s="1">
        <v>15</v>
      </c>
      <c r="B40" s="2"/>
      <c r="C40" s="2"/>
      <c r="D40" s="2"/>
      <c r="E40" s="2"/>
      <c r="F40" s="2"/>
      <c r="G40" s="2"/>
      <c r="H40" s="2"/>
      <c r="I40" s="2"/>
      <c r="J40" s="2"/>
      <c r="K40" s="16"/>
      <c r="L40" s="16"/>
    </row>
    <row r="41" spans="1:12" x14ac:dyDescent="0.45">
      <c r="A41" s="1">
        <v>16</v>
      </c>
      <c r="B41" s="2"/>
      <c r="C41" s="2"/>
      <c r="D41" s="2"/>
      <c r="E41" s="2"/>
      <c r="F41" s="2"/>
      <c r="G41" s="2"/>
      <c r="H41" s="2"/>
      <c r="I41" s="2"/>
      <c r="J41" s="2"/>
      <c r="K41" s="16"/>
      <c r="L41" s="16"/>
    </row>
    <row r="42" spans="1:12" x14ac:dyDescent="0.45">
      <c r="A42" s="1">
        <v>17</v>
      </c>
      <c r="B42" s="2"/>
      <c r="C42" s="2"/>
      <c r="D42" s="2"/>
      <c r="E42" s="2"/>
      <c r="F42" s="2"/>
      <c r="G42" s="2"/>
      <c r="H42" s="2"/>
      <c r="I42" s="2"/>
      <c r="J42" s="2"/>
      <c r="K42" s="16"/>
      <c r="L42" s="16"/>
    </row>
    <row r="43" spans="1:12" x14ac:dyDescent="0.45">
      <c r="A43" s="1">
        <v>18</v>
      </c>
      <c r="B43" s="2"/>
      <c r="C43" s="2"/>
      <c r="D43" s="2"/>
      <c r="E43" s="2"/>
      <c r="F43" s="2"/>
      <c r="G43" s="2"/>
      <c r="H43" s="2"/>
      <c r="I43" s="2"/>
      <c r="J43" s="2"/>
      <c r="K43" s="16"/>
      <c r="L43" s="16"/>
    </row>
    <row r="44" spans="1:12" x14ac:dyDescent="0.45">
      <c r="A44" s="1">
        <v>19</v>
      </c>
      <c r="B44" s="2"/>
      <c r="C44" s="2"/>
      <c r="D44" s="2"/>
      <c r="E44" s="2"/>
      <c r="F44" s="2"/>
      <c r="G44" s="2"/>
      <c r="H44" s="2"/>
      <c r="I44" s="2"/>
      <c r="J44" s="2"/>
      <c r="K44" s="16"/>
      <c r="L44" s="16"/>
    </row>
    <row r="45" spans="1:12" x14ac:dyDescent="0.45">
      <c r="A45" s="1">
        <v>20</v>
      </c>
      <c r="B45" s="2"/>
      <c r="C45" s="2"/>
      <c r="D45" s="2"/>
      <c r="E45" s="2"/>
      <c r="F45" s="2"/>
      <c r="G45" s="2"/>
      <c r="H45" s="2"/>
      <c r="I45" s="2"/>
      <c r="J45" s="2"/>
      <c r="K45" s="16"/>
      <c r="L45" s="16"/>
    </row>
    <row r="46" spans="1:12" x14ac:dyDescent="0.45">
      <c r="A46" s="1">
        <v>21</v>
      </c>
      <c r="B46" s="2"/>
      <c r="C46" s="2"/>
      <c r="D46" s="2"/>
      <c r="E46" s="2"/>
      <c r="F46" s="2"/>
      <c r="G46" s="2"/>
      <c r="H46" s="2"/>
      <c r="I46" s="2"/>
      <c r="J46" s="2"/>
      <c r="K46" s="16"/>
      <c r="L46" s="16"/>
    </row>
    <row r="47" spans="1:12" x14ac:dyDescent="0.45">
      <c r="A47" s="1">
        <v>22</v>
      </c>
      <c r="B47" s="2"/>
      <c r="C47" s="2"/>
      <c r="D47" s="2"/>
      <c r="E47" s="2"/>
      <c r="F47" s="2"/>
      <c r="G47" s="2"/>
      <c r="H47" s="2"/>
      <c r="I47" s="2"/>
      <c r="J47" s="2"/>
      <c r="K47" s="16"/>
      <c r="L47" s="16"/>
    </row>
    <row r="48" spans="1:12" x14ac:dyDescent="0.45">
      <c r="A48" s="1">
        <v>23</v>
      </c>
      <c r="B48" s="2"/>
      <c r="C48" s="2"/>
      <c r="D48" s="2"/>
      <c r="E48" s="2"/>
      <c r="F48" s="2"/>
      <c r="G48" s="2"/>
      <c r="H48" s="2"/>
      <c r="I48" s="2"/>
      <c r="J48" s="2"/>
      <c r="K48" s="16"/>
      <c r="L48" s="16"/>
    </row>
    <row r="49" spans="1:15" x14ac:dyDescent="0.45">
      <c r="A49" s="1">
        <v>24</v>
      </c>
      <c r="B49" s="2"/>
      <c r="C49" s="2"/>
      <c r="D49" s="2"/>
      <c r="E49" s="2"/>
      <c r="F49" s="2"/>
      <c r="G49" s="2"/>
      <c r="H49" s="2"/>
      <c r="I49" s="2"/>
      <c r="J49" s="2"/>
      <c r="K49" s="16"/>
      <c r="L49" s="16"/>
    </row>
    <row r="50" spans="1:15" x14ac:dyDescent="0.45">
      <c r="A50" s="1">
        <v>25</v>
      </c>
      <c r="B50" s="2"/>
      <c r="C50" s="2"/>
      <c r="D50" s="2"/>
      <c r="E50" s="2"/>
      <c r="F50" s="2"/>
      <c r="G50" s="2"/>
      <c r="H50" s="2"/>
      <c r="I50" s="2"/>
      <c r="J50" s="2"/>
      <c r="K50" s="16"/>
      <c r="L50" s="16"/>
    </row>
    <row r="51" spans="1:15" x14ac:dyDescent="0.45">
      <c r="A51" s="1">
        <v>26</v>
      </c>
      <c r="B51" s="2"/>
      <c r="C51" s="2"/>
      <c r="D51" s="2"/>
      <c r="E51" s="2"/>
      <c r="F51" s="2"/>
      <c r="G51" s="2"/>
      <c r="H51" s="2"/>
      <c r="I51" s="2"/>
      <c r="J51" s="2"/>
      <c r="K51" s="16"/>
      <c r="L51" s="16"/>
    </row>
    <row r="52" spans="1:15" x14ac:dyDescent="0.45">
      <c r="A52" s="1">
        <v>27</v>
      </c>
      <c r="B52" s="2"/>
      <c r="C52" s="2"/>
      <c r="D52" s="2"/>
      <c r="E52" s="2"/>
      <c r="F52" s="2"/>
      <c r="G52" s="2"/>
      <c r="H52" s="2"/>
      <c r="I52" s="2"/>
      <c r="J52" s="2"/>
      <c r="K52" s="16"/>
      <c r="L52" s="16"/>
    </row>
    <row r="53" spans="1:15" x14ac:dyDescent="0.45">
      <c r="A53" s="1">
        <v>28</v>
      </c>
      <c r="B53" s="2"/>
      <c r="C53" s="2"/>
      <c r="D53" s="2"/>
      <c r="E53" s="2"/>
      <c r="F53" s="2"/>
      <c r="G53" s="2"/>
      <c r="H53" s="2"/>
      <c r="I53" s="2"/>
      <c r="J53" s="2"/>
      <c r="K53" s="16"/>
      <c r="L53" s="16"/>
    </row>
    <row r="54" spans="1:15" x14ac:dyDescent="0.45">
      <c r="A54" s="1">
        <v>29</v>
      </c>
      <c r="B54" s="2"/>
      <c r="C54" s="2"/>
      <c r="D54" s="2"/>
      <c r="E54" s="2"/>
      <c r="F54" s="2"/>
      <c r="G54" s="2"/>
      <c r="H54" s="2"/>
      <c r="I54" s="2"/>
      <c r="J54" s="2"/>
      <c r="K54" s="16"/>
      <c r="L54" s="16"/>
    </row>
    <row r="55" spans="1:15" x14ac:dyDescent="0.45">
      <c r="A55" s="1">
        <v>30</v>
      </c>
      <c r="B55" s="2"/>
      <c r="C55" s="2"/>
      <c r="D55" s="2"/>
      <c r="E55" s="2"/>
      <c r="F55" s="2"/>
      <c r="G55" s="2"/>
      <c r="H55" s="2"/>
      <c r="I55" s="2"/>
      <c r="J55" s="2"/>
      <c r="K55" s="16"/>
      <c r="L55" s="16"/>
    </row>
    <row r="57" spans="1:15" ht="36" x14ac:dyDescent="0.45">
      <c r="A57" s="4" t="s">
        <v>0</v>
      </c>
      <c r="B57" s="4" t="s">
        <v>1</v>
      </c>
      <c r="C57" s="4" t="s">
        <v>9</v>
      </c>
      <c r="D57" s="4" t="s">
        <v>2</v>
      </c>
      <c r="E57" s="5" t="s">
        <v>11</v>
      </c>
      <c r="F57" s="5" t="s">
        <v>12</v>
      </c>
      <c r="G57" s="5" t="s">
        <v>13</v>
      </c>
      <c r="H57" s="4" t="s">
        <v>10</v>
      </c>
      <c r="I57" s="4" t="s">
        <v>3</v>
      </c>
      <c r="J57" s="4" t="s">
        <v>4</v>
      </c>
      <c r="K57" s="15" t="s">
        <v>5</v>
      </c>
      <c r="L57" s="15" t="s">
        <v>6</v>
      </c>
      <c r="N57" s="12" t="s">
        <v>26</v>
      </c>
    </row>
    <row r="58" spans="1:15" x14ac:dyDescent="0.45">
      <c r="A58" s="2" t="s">
        <v>14</v>
      </c>
      <c r="B58" s="2">
        <f t="shared" ref="B58:L62" si="0">COUNTIF(B$26:B$55,$N58)</f>
        <v>0</v>
      </c>
      <c r="C58" s="2">
        <f t="shared" si="0"/>
        <v>0</v>
      </c>
      <c r="D58" s="2">
        <f t="shared" si="0"/>
        <v>0</v>
      </c>
      <c r="E58" s="2">
        <f t="shared" si="0"/>
        <v>0</v>
      </c>
      <c r="F58" s="2">
        <f t="shared" si="0"/>
        <v>0</v>
      </c>
      <c r="G58" s="2">
        <f t="shared" si="0"/>
        <v>0</v>
      </c>
      <c r="H58" s="2">
        <f t="shared" si="0"/>
        <v>0</v>
      </c>
      <c r="I58" s="2">
        <f t="shared" si="0"/>
        <v>0</v>
      </c>
      <c r="J58" s="2">
        <f t="shared" si="0"/>
        <v>0</v>
      </c>
      <c r="K58" s="16">
        <f t="shared" si="0"/>
        <v>0</v>
      </c>
      <c r="L58" s="16">
        <f t="shared" si="0"/>
        <v>1</v>
      </c>
      <c r="N58" s="2">
        <v>1</v>
      </c>
      <c r="O58" s="2" t="s">
        <v>14</v>
      </c>
    </row>
    <row r="59" spans="1:15" x14ac:dyDescent="0.45">
      <c r="A59" s="2" t="s">
        <v>15</v>
      </c>
      <c r="B59" s="2">
        <f t="shared" si="0"/>
        <v>1</v>
      </c>
      <c r="C59" s="2">
        <f t="shared" si="0"/>
        <v>1</v>
      </c>
      <c r="D59" s="2">
        <f t="shared" si="0"/>
        <v>2</v>
      </c>
      <c r="E59" s="2">
        <f t="shared" si="0"/>
        <v>1</v>
      </c>
      <c r="F59" s="2">
        <f t="shared" si="0"/>
        <v>2</v>
      </c>
      <c r="G59" s="2">
        <f t="shared" si="0"/>
        <v>3</v>
      </c>
      <c r="H59" s="2">
        <f t="shared" si="0"/>
        <v>1</v>
      </c>
      <c r="I59" s="2">
        <f t="shared" si="0"/>
        <v>1</v>
      </c>
      <c r="J59" s="2">
        <f t="shared" si="0"/>
        <v>3</v>
      </c>
      <c r="K59" s="16">
        <f t="shared" si="0"/>
        <v>2</v>
      </c>
      <c r="L59" s="16">
        <f t="shared" si="0"/>
        <v>1</v>
      </c>
      <c r="N59" s="2">
        <v>2</v>
      </c>
      <c r="O59" s="2" t="s">
        <v>15</v>
      </c>
    </row>
    <row r="60" spans="1:15" x14ac:dyDescent="0.45">
      <c r="A60" s="2" t="s">
        <v>16</v>
      </c>
      <c r="B60" s="2">
        <f t="shared" si="0"/>
        <v>4</v>
      </c>
      <c r="C60" s="2">
        <f t="shared" si="0"/>
        <v>3</v>
      </c>
      <c r="D60" s="2">
        <f t="shared" si="0"/>
        <v>2</v>
      </c>
      <c r="E60" s="2">
        <f t="shared" si="0"/>
        <v>4</v>
      </c>
      <c r="F60" s="2">
        <f t="shared" si="0"/>
        <v>4</v>
      </c>
      <c r="G60" s="2">
        <f t="shared" si="0"/>
        <v>3</v>
      </c>
      <c r="H60" s="2">
        <f t="shared" si="0"/>
        <v>4</v>
      </c>
      <c r="I60" s="2">
        <f t="shared" si="0"/>
        <v>4</v>
      </c>
      <c r="J60" s="2">
        <f t="shared" si="0"/>
        <v>3</v>
      </c>
      <c r="K60" s="16">
        <f t="shared" si="0"/>
        <v>3</v>
      </c>
      <c r="L60" s="16">
        <f t="shared" si="0"/>
        <v>2</v>
      </c>
      <c r="N60" s="2">
        <v>3</v>
      </c>
      <c r="O60" s="2" t="s">
        <v>16</v>
      </c>
    </row>
    <row r="61" spans="1:15" x14ac:dyDescent="0.45">
      <c r="A61" s="14" t="s">
        <v>17</v>
      </c>
      <c r="B61" s="14">
        <f t="shared" si="0"/>
        <v>2</v>
      </c>
      <c r="C61" s="14">
        <f t="shared" si="0"/>
        <v>3</v>
      </c>
      <c r="D61" s="14">
        <f t="shared" si="0"/>
        <v>3</v>
      </c>
      <c r="E61" s="14">
        <f t="shared" si="0"/>
        <v>1</v>
      </c>
      <c r="F61" s="14">
        <f t="shared" si="0"/>
        <v>2</v>
      </c>
      <c r="G61" s="14">
        <f t="shared" si="0"/>
        <v>1</v>
      </c>
      <c r="H61" s="14">
        <f t="shared" si="0"/>
        <v>2</v>
      </c>
      <c r="I61" s="14">
        <f t="shared" si="0"/>
        <v>1</v>
      </c>
      <c r="J61" s="14">
        <f t="shared" si="0"/>
        <v>2</v>
      </c>
      <c r="K61" s="16">
        <f t="shared" si="0"/>
        <v>3</v>
      </c>
      <c r="L61" s="16">
        <f t="shared" si="0"/>
        <v>3</v>
      </c>
      <c r="N61" s="2">
        <v>4</v>
      </c>
      <c r="O61" s="2" t="s">
        <v>17</v>
      </c>
    </row>
    <row r="62" spans="1:15" x14ac:dyDescent="0.45">
      <c r="A62" s="14" t="s">
        <v>18</v>
      </c>
      <c r="B62" s="14">
        <f t="shared" si="0"/>
        <v>2</v>
      </c>
      <c r="C62" s="14">
        <f t="shared" si="0"/>
        <v>2</v>
      </c>
      <c r="D62" s="14">
        <f t="shared" si="0"/>
        <v>2</v>
      </c>
      <c r="E62" s="14">
        <f t="shared" si="0"/>
        <v>3</v>
      </c>
      <c r="F62" s="14">
        <f t="shared" si="0"/>
        <v>1</v>
      </c>
      <c r="G62" s="14">
        <f t="shared" si="0"/>
        <v>2</v>
      </c>
      <c r="H62" s="14">
        <f t="shared" si="0"/>
        <v>2</v>
      </c>
      <c r="I62" s="14">
        <f t="shared" si="0"/>
        <v>3</v>
      </c>
      <c r="J62" s="14">
        <f t="shared" si="0"/>
        <v>1</v>
      </c>
      <c r="K62" s="16">
        <f t="shared" si="0"/>
        <v>1</v>
      </c>
      <c r="L62" s="16">
        <f t="shared" si="0"/>
        <v>2</v>
      </c>
      <c r="N62" s="2">
        <v>5</v>
      </c>
      <c r="O62" s="2" t="s">
        <v>18</v>
      </c>
    </row>
    <row r="63" spans="1:15" x14ac:dyDescent="0.45">
      <c r="A63" s="2" t="s">
        <v>19</v>
      </c>
      <c r="B63" s="2">
        <f>SUM(B61:B62)</f>
        <v>4</v>
      </c>
      <c r="C63" s="2">
        <f t="shared" ref="C63:J63" si="1">SUM(C61:C62)</f>
        <v>5</v>
      </c>
      <c r="D63" s="2">
        <f t="shared" si="1"/>
        <v>5</v>
      </c>
      <c r="E63" s="2">
        <f t="shared" si="1"/>
        <v>4</v>
      </c>
      <c r="F63" s="2">
        <f t="shared" si="1"/>
        <v>3</v>
      </c>
      <c r="G63" s="2">
        <f t="shared" si="1"/>
        <v>3</v>
      </c>
      <c r="H63" s="2">
        <f t="shared" si="1"/>
        <v>4</v>
      </c>
      <c r="I63" s="2">
        <f t="shared" si="1"/>
        <v>4</v>
      </c>
      <c r="J63" s="2">
        <f t="shared" si="1"/>
        <v>3</v>
      </c>
    </row>
    <row r="64" spans="1:15" x14ac:dyDescent="0.45">
      <c r="A64" s="13" t="s">
        <v>27</v>
      </c>
      <c r="B64" s="2">
        <f>B63/SUM(B58:B62)</f>
        <v>0.44444444444444442</v>
      </c>
      <c r="C64" s="2">
        <f t="shared" ref="C64:J64" si="2">C63/SUM(C58:C62)</f>
        <v>0.55555555555555558</v>
      </c>
      <c r="D64" s="2">
        <f t="shared" si="2"/>
        <v>0.55555555555555558</v>
      </c>
      <c r="E64" s="2">
        <f t="shared" si="2"/>
        <v>0.44444444444444442</v>
      </c>
      <c r="F64" s="2">
        <f t="shared" si="2"/>
        <v>0.33333333333333331</v>
      </c>
      <c r="G64" s="2">
        <f t="shared" si="2"/>
        <v>0.33333333333333331</v>
      </c>
      <c r="H64" s="2">
        <f t="shared" si="2"/>
        <v>0.44444444444444442</v>
      </c>
      <c r="I64" s="2">
        <f t="shared" si="2"/>
        <v>0.44444444444444442</v>
      </c>
      <c r="J64" s="2">
        <f t="shared" si="2"/>
        <v>0.33333333333333331</v>
      </c>
    </row>
    <row r="65" spans="1:10" ht="36" x14ac:dyDescent="0.45">
      <c r="A65" s="17" t="s">
        <v>28</v>
      </c>
      <c r="B65" s="2">
        <f t="shared" ref="B65:J65" si="3">CORREL(B26:B55,$K$26:$K$55)</f>
        <v>0.28769822778437526</v>
      </c>
      <c r="C65" s="2">
        <f t="shared" si="3"/>
        <v>0.875</v>
      </c>
      <c r="D65" s="2">
        <f t="shared" si="3"/>
        <v>0.36860489038724287</v>
      </c>
      <c r="E65" s="2">
        <f t="shared" si="3"/>
        <v>0.67082039324993681</v>
      </c>
      <c r="F65" s="2">
        <f t="shared" si="3"/>
        <v>0.42874646285627205</v>
      </c>
      <c r="G65" s="2">
        <f t="shared" si="3"/>
        <v>0.6587064830174596</v>
      </c>
      <c r="H65" s="2">
        <f t="shared" si="3"/>
        <v>0.78089518970044713</v>
      </c>
      <c r="I65" s="2">
        <f t="shared" si="3"/>
        <v>0.22360679774997899</v>
      </c>
      <c r="J65" s="2">
        <f t="shared" si="3"/>
        <v>0.31622776601683794</v>
      </c>
    </row>
    <row r="66" spans="1:10" ht="36" x14ac:dyDescent="0.45">
      <c r="A66" s="18" t="s">
        <v>29</v>
      </c>
      <c r="B66" s="2">
        <f t="shared" ref="B66:J66" si="4">CORREL(B26:B55,$L$26:$L$55)</f>
        <v>0.5342967087424112</v>
      </c>
      <c r="C66" s="2">
        <f t="shared" si="4"/>
        <v>0.59374999999999989</v>
      </c>
      <c r="D66" s="2">
        <f t="shared" si="4"/>
        <v>0.7279946585148046</v>
      </c>
      <c r="E66" s="2">
        <f t="shared" si="4"/>
        <v>0.78262379212492628</v>
      </c>
      <c r="F66" s="2">
        <f t="shared" si="4"/>
        <v>0.30012252399939043</v>
      </c>
      <c r="G66" s="2">
        <f t="shared" si="4"/>
        <v>0.47669548113105631</v>
      </c>
      <c r="H66" s="2">
        <f t="shared" si="4"/>
        <v>0.3493478480238843</v>
      </c>
      <c r="I66" s="2">
        <f t="shared" si="4"/>
        <v>0.61491869381244202</v>
      </c>
      <c r="J66" s="2">
        <f t="shared" si="4"/>
        <v>0.40516682520907354</v>
      </c>
    </row>
  </sheetData>
  <mergeCells count="4">
    <mergeCell ref="A5:C5"/>
    <mergeCell ref="D5:G5"/>
    <mergeCell ref="A6:C6"/>
    <mergeCell ref="D6:G6"/>
  </mergeCells>
  <phoneticPr fontId="1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イベント参加者用</vt:lpstr>
      <vt:lpstr>イベント運営者用</vt:lpstr>
    </vt:vector>
  </TitlesOfParts>
  <Company>狭山市役所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洋輔</dc:creator>
  <cp:lastModifiedBy>前田　洋輔</cp:lastModifiedBy>
  <cp:lastPrinted>2024-02-06T00:52:24Z</cp:lastPrinted>
  <dcterms:created xsi:type="dcterms:W3CDTF">2024-01-22T04:57:09Z</dcterms:created>
  <dcterms:modified xsi:type="dcterms:W3CDTF">2024-02-06T00:52:27Z</dcterms:modified>
</cp:coreProperties>
</file>