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20" windowWidth="14175" windowHeight="8070" activeTab="0"/>
  </bookViews>
  <sheets>
    <sheet name="2 人口" sheetId="1" r:id="rId1"/>
    <sheet name="1 住民基本台帳人口" sheetId="2" r:id="rId2"/>
    <sheet name="2 総人口の推移" sheetId="3" r:id="rId3"/>
    <sheet name="3 国籍別外国人登録人員数(縦版)" sheetId="4" r:id="rId4"/>
    <sheet name="４ 地区別住民基本台帳人口・世帯" sheetId="5" r:id="rId5"/>
    <sheet name="5 町丁字別住民基本台帳人口・世帯" sheetId="6" r:id="rId6"/>
    <sheet name="６ 年齢男女別人口N" sheetId="7" r:id="rId7"/>
    <sheet name="７年齢３区分・男女別人口N" sheetId="8" r:id="rId8"/>
    <sheet name="８年齢３区分別構成比・平均年齢" sheetId="9" r:id="rId9"/>
    <sheet name="９地区・５歳階級別人口" sheetId="10" r:id="rId10"/>
    <sheet name="10地区別平均年齢" sheetId="11" r:id="rId11"/>
    <sheet name="11住民基本台帳人口動態の推移" sheetId="12" r:id="rId12"/>
    <sheet name="１２婚姻・離婚数" sheetId="13" r:id="rId13"/>
    <sheet name="１３従前の住所地（都道府県）別転入者" sheetId="14" r:id="rId14"/>
    <sheet name="14従前の住所地(県内)別転入者" sheetId="15" r:id="rId15"/>
  </sheets>
  <definedNames>
    <definedName name="_xlnm.Print_Area" localSheetId="3">'3 国籍別外国人登録人員数(縦版)'!$A$1:$E$57</definedName>
    <definedName name="_xlnm.Print_Area" localSheetId="5">'5 町丁字別住民基本台帳人口・世帯'!$A$1:$H$83</definedName>
    <definedName name="_xlnm.Print_Area" localSheetId="6">'６ 年齢男女別人口N'!$A$1:$P$43</definedName>
  </definedNames>
  <calcPr calcMode="manual" fullCalcOnLoad="1"/>
</workbook>
</file>

<file path=xl/sharedStrings.xml><?xml version="1.0" encoding="utf-8"?>
<sst xmlns="http://schemas.openxmlformats.org/spreadsheetml/2006/main" count="618" uniqueCount="443">
  <si>
    <t>年</t>
  </si>
  <si>
    <t>男</t>
  </si>
  <si>
    <t>女</t>
  </si>
  <si>
    <t>昭和　29</t>
  </si>
  <si>
    <t>世帯数</t>
  </si>
  <si>
    <t>計</t>
  </si>
  <si>
    <t>各年１月１日現在</t>
  </si>
  <si>
    <t>年　　月</t>
  </si>
  <si>
    <t>世 帯 数</t>
  </si>
  <si>
    <t>総　人　口</t>
  </si>
  <si>
    <t>総 数</t>
  </si>
  <si>
    <t>外国人登録人口（再掲）</t>
  </si>
  <si>
    <t>平成</t>
  </si>
  <si>
    <t>総　　数</t>
  </si>
  <si>
    <t>入間川</t>
  </si>
  <si>
    <t>新狭山</t>
  </si>
  <si>
    <t>狭山台</t>
  </si>
  <si>
    <t>人    口</t>
  </si>
  <si>
    <t>１００歳以上</t>
  </si>
  <si>
    <t>年齢区分</t>
  </si>
  <si>
    <t>総  数</t>
  </si>
  <si>
    <t>その他</t>
  </si>
  <si>
    <t>増  減</t>
  </si>
  <si>
    <t>自  然  増  減</t>
  </si>
  <si>
    <t>　　年 　 月　</t>
  </si>
  <si>
    <t>婚　　　姻</t>
  </si>
  <si>
    <t>離　　　婚</t>
  </si>
  <si>
    <t>市　・　郡</t>
  </si>
  <si>
    <t>昭和　60</t>
  </si>
  <si>
    <t>年　　　　齢</t>
  </si>
  <si>
    <t>０～４歳</t>
  </si>
  <si>
    <t>３０～３４歳</t>
  </si>
  <si>
    <t>６０～６４歳</t>
  </si>
  <si>
    <t>５～９歳</t>
  </si>
  <si>
    <t>３５～３９歳</t>
  </si>
  <si>
    <t>６５～６９歳</t>
  </si>
  <si>
    <t>９５～９９歳</t>
  </si>
  <si>
    <t>１０～１４歳</t>
  </si>
  <si>
    <t>４０～４４歳</t>
  </si>
  <si>
    <t>７０～７４歳</t>
  </si>
  <si>
    <t>１５～１９歳</t>
  </si>
  <si>
    <t>４５～４９歳</t>
  </si>
  <si>
    <t>７５～７９歳</t>
  </si>
  <si>
    <t>２０～２４歳</t>
  </si>
  <si>
    <t>５０～５４歳</t>
  </si>
  <si>
    <t>８０～８４歳</t>
  </si>
  <si>
    <t>０～１４歳</t>
  </si>
  <si>
    <t>１５～６４歳</t>
  </si>
  <si>
    <t>６５歳以上</t>
  </si>
  <si>
    <t>２５～２９歳</t>
  </si>
  <si>
    <t>５５～５９歳</t>
  </si>
  <si>
    <t>８５～８９歳</t>
  </si>
  <si>
    <t>年</t>
  </si>
  <si>
    <t>構 成 比 （ ％ ）</t>
  </si>
  <si>
    <t>平 均 年 齢 （ 歳 ）</t>
  </si>
  <si>
    <t>平成　　2</t>
  </si>
  <si>
    <t>　※外国人を含む。</t>
  </si>
  <si>
    <t>総 数</t>
  </si>
  <si>
    <t>１０ ～ １４歳</t>
  </si>
  <si>
    <t>１５ ～ １９歳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</si>
  <si>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</si>
  <si>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</si>
  <si>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</si>
  <si>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</si>
  <si>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</si>
  <si>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</si>
  <si>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>５０ ～ ５４歳</t>
  </si>
  <si>
    <t>５５ ～ ５９歳</t>
  </si>
  <si>
    <t>６０ ～ ６４歳</t>
  </si>
  <si>
    <t>６５ ～ ６９歳</t>
  </si>
  <si>
    <t>７０ ～ ７４歳</t>
  </si>
  <si>
    <t>７５ ～ ７９歳</t>
  </si>
  <si>
    <t>８０ ～ ８４歳</t>
  </si>
  <si>
    <t>８５ ～ ８９歳</t>
  </si>
  <si>
    <t>９０ ～ ９４歳</t>
  </si>
  <si>
    <t>９５ ～ ９９歳</t>
  </si>
  <si>
    <t>　１００歳以上</t>
  </si>
  <si>
    <t>平成20年</t>
  </si>
  <si>
    <t>地　　　　　　区　　　　　　別</t>
  </si>
  <si>
    <t>区　　　分</t>
  </si>
  <si>
    <t>平成　　4</t>
  </si>
  <si>
    <t>　　　　　１　住民基本台帳人口</t>
  </si>
  <si>
    <t>　　　　　４　地区別住民基本台帳人口・世帯</t>
  </si>
  <si>
    <t>　　　　　５　町丁字別住民基本台帳人口・世帯</t>
  </si>
  <si>
    <t>　　　　　６　年齢・男女別人口</t>
  </si>
  <si>
    <t>　　　　　７　年齢３区分・男女別人口</t>
  </si>
  <si>
    <t>　　　　　８　年齢３区分別構成比・平均年齢</t>
  </si>
  <si>
    <t>　　　　　９　地区・５歳階級別人口</t>
  </si>
  <si>
    <t>　　　　　１０　地区別平均年齢</t>
  </si>
  <si>
    <t>　　　　　１１　住民基本台帳人口動態の推移　　</t>
  </si>
  <si>
    <t>　　　　　１２　婚姻・離婚数</t>
  </si>
  <si>
    <t>　　　　　１３　従前の住所地（都道府県）別転入者</t>
  </si>
  <si>
    <t>全　　体</t>
  </si>
  <si>
    <t>平成20年度</t>
  </si>
  <si>
    <t>平成21年度</t>
  </si>
  <si>
    <t>平成21年</t>
  </si>
  <si>
    <t>平成22年</t>
  </si>
  <si>
    <t>平　成　２３　年</t>
  </si>
  <si>
    <t xml:space="preserve"> 　 ５  ～  ９歳</t>
  </si>
  <si>
    <t xml:space="preserve">    ０  ～  ４歳</t>
  </si>
  <si>
    <t>△ 529</t>
  </si>
  <si>
    <t>△ 595</t>
  </si>
  <si>
    <t>△ 656</t>
  </si>
  <si>
    <t>△ 619</t>
  </si>
  <si>
    <t>.</t>
  </si>
  <si>
    <t>昭和</t>
  </si>
  <si>
    <t>平成</t>
  </si>
  <si>
    <t>韓　国　・　朝　鮮</t>
  </si>
  <si>
    <t>パ　ラ　グ　ア　イ</t>
  </si>
  <si>
    <t>コ　ロ　ン　ビ　ア</t>
  </si>
  <si>
    <t>イ　ン　ド　ネ　シ　ア</t>
  </si>
  <si>
    <t>ミ　ャ　ン　マ　ー</t>
  </si>
  <si>
    <t>シ　ン　ガ　ポ　ー　ル</t>
  </si>
  <si>
    <t>パ　キ　ス　タ　ン</t>
  </si>
  <si>
    <t>ナ　イ　ジ　ェ　リ　ア</t>
  </si>
  <si>
    <t>エ　チ　オ　ピ　ア</t>
  </si>
  <si>
    <t>ウ　ク　ラ　イ　ナ</t>
  </si>
  <si>
    <t>ル　ー　マ　ニ　ア</t>
  </si>
  <si>
    <t xml:space="preserve">カ　メ　ル　ー　ン   </t>
  </si>
  <si>
    <t>ア　イ　ル　ラ　ン　ド</t>
  </si>
  <si>
    <t>フ　ィ　ン　ラ　ン　ド</t>
  </si>
  <si>
    <t>狭 山 市</t>
  </si>
  <si>
    <t>フ　ィ　リ　ピ　ン</t>
  </si>
  <si>
    <t>ネ　パ　ー　ル</t>
  </si>
  <si>
    <t>ボ　リ　ビ　ア　　</t>
  </si>
  <si>
    <t>ア　ル　ゼ　ン　チ　ン</t>
  </si>
  <si>
    <t>オ　ー　ス　ト　ラ　リ　ア</t>
  </si>
  <si>
    <t>バ　ン　グ　ラ　デ　シ　ュ</t>
  </si>
  <si>
    <t>マ　レ　ー　シ　ア</t>
  </si>
  <si>
    <t>フ　ラ　ン　ス</t>
  </si>
  <si>
    <t>エ　ク　ア　ド　ル</t>
  </si>
  <si>
    <t>メ　キ　シ　コ</t>
  </si>
  <si>
    <t>キ　ュ　ー　バ</t>
  </si>
  <si>
    <t>（　特　別　区　）</t>
  </si>
  <si>
    <t>入 間 川</t>
  </si>
  <si>
    <t>入　　 曽</t>
  </si>
  <si>
    <t>堀　   兼</t>
  </si>
  <si>
    <t>奥　　 富</t>
  </si>
  <si>
    <t>柏　　 原</t>
  </si>
  <si>
    <t>水　　 富</t>
  </si>
  <si>
    <t>新 狭 山</t>
  </si>
  <si>
    <t>狭 山 台</t>
  </si>
  <si>
    <t>群　　　馬　　　県</t>
  </si>
  <si>
    <t>北　　　海　　　道</t>
  </si>
  <si>
    <t>青　　　森　　　県</t>
  </si>
  <si>
    <t>岩　　　手　　　県</t>
  </si>
  <si>
    <t>宮　　　城　　　県</t>
  </si>
  <si>
    <t>秋　　　田　　　県</t>
  </si>
  <si>
    <t>山　　　形　　　県</t>
  </si>
  <si>
    <t>福　　　島　　　県</t>
  </si>
  <si>
    <t>茨　　　城　　　県</t>
  </si>
  <si>
    <t>栃　　　木　　　県</t>
  </si>
  <si>
    <t>埼　　　玉　　　県</t>
  </si>
  <si>
    <t>千　　　葉　　　県</t>
  </si>
  <si>
    <t>東　　　京　　　都</t>
  </si>
  <si>
    <t>新　　　潟　　　県</t>
  </si>
  <si>
    <t>富　　　山　　　県</t>
  </si>
  <si>
    <t>石　　　川　　　県</t>
  </si>
  <si>
    <t>福　　　井　　　県</t>
  </si>
  <si>
    <t>山　　　梨　　　県</t>
  </si>
  <si>
    <t>長　　　野　　　県</t>
  </si>
  <si>
    <t>岐　　　阜　　　県</t>
  </si>
  <si>
    <t>静　　　岡　　　県</t>
  </si>
  <si>
    <t>愛　　　知　　　県</t>
  </si>
  <si>
    <t>三　　　重　　　県</t>
  </si>
  <si>
    <t>滋　　　賀　　　県</t>
  </si>
  <si>
    <t>京　　　都　　　府</t>
  </si>
  <si>
    <t>大　　　阪　　　府</t>
  </si>
  <si>
    <t>兵　　　庫　　　県</t>
  </si>
  <si>
    <t>奈　　　良　　　県</t>
  </si>
  <si>
    <t>鳥　　　取　　　県</t>
  </si>
  <si>
    <t>島　　　根　　　県</t>
  </si>
  <si>
    <t>岡　　　山　　　県</t>
  </si>
  <si>
    <t>広　　　島　　　県</t>
  </si>
  <si>
    <t>山　　　口　　　県</t>
  </si>
  <si>
    <t>徳　　　島　　　県</t>
  </si>
  <si>
    <t>香　　　川　　　県</t>
  </si>
  <si>
    <t>高　　　知　　　県</t>
  </si>
  <si>
    <t>福　　　岡　　　県</t>
  </si>
  <si>
    <t>佐　　　賀　　　県</t>
  </si>
  <si>
    <t>長　　　崎　　　県</t>
  </si>
  <si>
    <t>熊　　　本　　　県</t>
  </si>
  <si>
    <t>大　　　分　　　県</t>
  </si>
  <si>
    <t>宮　　　崎　　　県</t>
  </si>
  <si>
    <t>沖　　　縄　　　県</t>
  </si>
  <si>
    <t>そ　　　の　　　他</t>
  </si>
  <si>
    <t>本   　 庄   　 市</t>
  </si>
  <si>
    <t>東　 松　 山　 市</t>
  </si>
  <si>
    <t>川　　　越　　　市</t>
  </si>
  <si>
    <t>熊　　　谷　　　市</t>
  </si>
  <si>
    <t>川　　　口　　　市</t>
  </si>
  <si>
    <t>さ  い  た  ま  市</t>
  </si>
  <si>
    <t>行　　　田　　　市</t>
  </si>
  <si>
    <t>秩　　　父　　　市</t>
  </si>
  <si>
    <t>所　　　沢　　　市</t>
  </si>
  <si>
    <t>飯　　　能　　　市</t>
  </si>
  <si>
    <t>加　　　須　　　市</t>
  </si>
  <si>
    <t>春　 日　 部　 市</t>
  </si>
  <si>
    <t>羽　　　生　　　市</t>
  </si>
  <si>
    <t>鴻　　　巣　　　市</t>
  </si>
  <si>
    <t>深　　　谷　　　市</t>
  </si>
  <si>
    <t>上　　　尾　　　市</t>
  </si>
  <si>
    <t>草　　　加　　　市</t>
  </si>
  <si>
    <t>越　　　谷　　　市</t>
  </si>
  <si>
    <t>蕨　　　　　　　 市</t>
  </si>
  <si>
    <t>戸　　　田　　　市</t>
  </si>
  <si>
    <t>入　　　間　　　市</t>
  </si>
  <si>
    <t>鳩　 ヶ 　谷　 市</t>
  </si>
  <si>
    <t>朝　　　霞　　　市</t>
  </si>
  <si>
    <t>志　　　木　　　市</t>
  </si>
  <si>
    <t>和　　　光　　　市</t>
  </si>
  <si>
    <t>新　　　座　　　市</t>
  </si>
  <si>
    <t>桶　　　川　　　市</t>
  </si>
  <si>
    <t>久　　　喜　　　市</t>
  </si>
  <si>
    <t>北　　　本　　　市</t>
  </si>
  <si>
    <t>八　　　潮　　　市</t>
  </si>
  <si>
    <t>ふ  じ  み  野  市</t>
  </si>
  <si>
    <t>三　　　郷　　　市</t>
  </si>
  <si>
    <t>蓮　　　田　　　市</t>
  </si>
  <si>
    <t>幸　　　手　　　市</t>
  </si>
  <si>
    <t>鶴　 ヶ　 島　 市</t>
  </si>
  <si>
    <t>日　　　高　　　市</t>
  </si>
  <si>
    <t>吉　　　川　　　市</t>
  </si>
  <si>
    <t>入　　　間　　　郡</t>
  </si>
  <si>
    <t>北   足   立   郡</t>
  </si>
  <si>
    <t>比　　　企　　　郡</t>
  </si>
  <si>
    <t>秩　　　父　　　郡</t>
  </si>
  <si>
    <t>児　　　玉　　　郡</t>
  </si>
  <si>
    <t>大　　　里　　　郡</t>
  </si>
  <si>
    <t>北   埼   玉   郡</t>
  </si>
  <si>
    <t>南   埼   玉   郡</t>
  </si>
  <si>
    <t>北   葛   飾   郡</t>
  </si>
  <si>
    <t>平成19年度</t>
  </si>
  <si>
    <t>平成２４年１月１日現在</t>
  </si>
  <si>
    <t>△523</t>
  </si>
  <si>
    <t>ノ　ル　ウ　ェ　ー</t>
  </si>
  <si>
    <t>平　成　２４　年</t>
  </si>
  <si>
    <t>平　成　２５　年</t>
  </si>
  <si>
    <t xml:space="preserve">× </t>
  </si>
  <si>
    <t>社　会　増　減</t>
  </si>
  <si>
    <t>△115</t>
  </si>
  <si>
    <t>△408</t>
  </si>
  <si>
    <t>平成22年度</t>
  </si>
  <si>
    <t>平成23年度</t>
  </si>
  <si>
    <t>平成23年</t>
  </si>
  <si>
    <t>平成24年</t>
  </si>
  <si>
    <t>H23</t>
  </si>
  <si>
    <t>H24</t>
  </si>
  <si>
    <t>H22</t>
  </si>
  <si>
    <t>国　　　　　　籍</t>
  </si>
  <si>
    <t>人　　　　　口</t>
  </si>
  <si>
    <t>白　　　岡　　　市</t>
  </si>
  <si>
    <t>資料　市民課</t>
  </si>
  <si>
    <t>資料　埼玉県町（丁）字別人口調査結果報告</t>
  </si>
  <si>
    <t>資料　埼玉県町 (丁) 字別人口調査結果報告</t>
  </si>
  <si>
    <t>資料　市民課　</t>
  </si>
  <si>
    <t xml:space="preserve">資料　市民課   </t>
  </si>
  <si>
    <t>資料　市民課　　※市への届出数。</t>
  </si>
  <si>
    <t>総   数</t>
  </si>
  <si>
    <t>総　 数</t>
  </si>
  <si>
    <t>資料　市民課　　　※昭和２９年は７月１日現在　　平成６年以前の密度は境界変更前の面積で算出。</t>
  </si>
  <si>
    <t>愛　　　媛　　　県</t>
  </si>
  <si>
    <t>坂　　　戸　　　市</t>
  </si>
  <si>
    <t xml:space="preserve">　　　　　２　総人口の推移  </t>
  </si>
  <si>
    <t>　　　　　３　国籍別外国人登録人員数</t>
  </si>
  <si>
    <t>平成２５年１月１日現在</t>
  </si>
  <si>
    <t>資料 ： 市民課　</t>
  </si>
  <si>
    <t>平成２５年１月１現在</t>
  </si>
  <si>
    <t>※住民基本台帳法改正及び外国人登録法廃止に伴い、平成２４年７月9日以降は外国人を含めた数となる。</t>
  </si>
  <si>
    <t xml:space="preserve">　- </t>
  </si>
  <si>
    <t xml:space="preserve">　- </t>
  </si>
  <si>
    <t>中　　　　　国</t>
  </si>
  <si>
    <t>ブ　ラ　ジ　ル</t>
  </si>
  <si>
    <t>ベ　ト　ナ　ム</t>
  </si>
  <si>
    <t>米　　　　　国</t>
  </si>
  <si>
    <t>英　　　　　国</t>
  </si>
  <si>
    <t>モ　ン　ゴ　ル</t>
  </si>
  <si>
    <t>イ　タ　リ　ア</t>
  </si>
  <si>
    <t>ヨ　ル　ダ　ン</t>
  </si>
  <si>
    <t>無　　国　　籍</t>
  </si>
  <si>
    <t>平成２４年４月１日現在</t>
  </si>
  <si>
    <t>合　　　　　　　計</t>
  </si>
  <si>
    <t>入　  曽</t>
  </si>
  <si>
    <t>堀　  兼</t>
  </si>
  <si>
    <t>奥　  富</t>
  </si>
  <si>
    <t>柏　  原</t>
  </si>
  <si>
    <t>水　  富</t>
  </si>
  <si>
    <t>総　　数</t>
  </si>
  <si>
    <t xml:space="preserve"> - </t>
  </si>
  <si>
    <t>町　丁　字</t>
  </si>
  <si>
    <t>９０～９４歳</t>
  </si>
  <si>
    <t>　総　　 数</t>
  </si>
  <si>
    <t>資料　埼玉県町（丁）字別人口調査結果報告　　　※外国人を含む</t>
  </si>
  <si>
    <t>※１）単位未満を四捨五入したため、合計は必ずしも100パーセントにならない。</t>
  </si>
  <si>
    <t xml:space="preserve"> 　２）外国人を含む。</t>
  </si>
  <si>
    <t>総　　　数</t>
  </si>
  <si>
    <t>入 　曽</t>
  </si>
  <si>
    <t>堀 　兼</t>
  </si>
  <si>
    <t>奥 　富</t>
  </si>
  <si>
    <t>柏 　原</t>
  </si>
  <si>
    <t>水 　富</t>
  </si>
  <si>
    <t xml:space="preserve"> 地 区 名</t>
  </si>
  <si>
    <t>出  生</t>
  </si>
  <si>
    <t>死  亡</t>
  </si>
  <si>
    <t>増  減</t>
  </si>
  <si>
    <t>転  入</t>
  </si>
  <si>
    <t>転  出</t>
  </si>
  <si>
    <t>都 道 府 県</t>
  </si>
  <si>
    <t xml:space="preserve">　　神　 奈　 川　 県    </t>
  </si>
  <si>
    <t xml:space="preserve">  和　 歌　 山　 県  </t>
  </si>
  <si>
    <t xml:space="preserve">  鹿　 児　 島　 県  </t>
  </si>
  <si>
    <t>国　　　　　　　 外</t>
  </si>
  <si>
    <t xml:space="preserve"> - </t>
  </si>
  <si>
    <t>総　　　　      数</t>
  </si>
  <si>
    <t>　　　　　１４　従前の住所地（県内）別転入者</t>
  </si>
  <si>
    <t xml:space="preserve"> 富　 士 　見　 市 </t>
  </si>
  <si>
    <t xml:space="preserve"> - </t>
  </si>
  <si>
    <t xml:space="preserve"> - </t>
  </si>
  <si>
    <t>県　　　 計</t>
  </si>
  <si>
    <t>市　　　 計</t>
  </si>
  <si>
    <t>郡　　　 計</t>
  </si>
  <si>
    <t>※１）久喜市は平成２２年３月２３日に久喜市、菖蒲町、栗橋町、鷺宮町が合併。</t>
  </si>
  <si>
    <t>　 ２）加須市は平成２２年３月２３日に加須市、騎西町、北川辺町、大利根町が合併。</t>
  </si>
  <si>
    <t xml:space="preserve">   ３)川口市は平成２３年10月11日に川口市と鳩ケ谷市が合併。</t>
  </si>
  <si>
    <t xml:space="preserve">   ４)平成２４年７月より外国人を含む。</t>
  </si>
  <si>
    <t xml:space="preserve">   ５)白岡町は平成２4年10月1日に市制を施行した。</t>
  </si>
  <si>
    <t>資料　市民課　　　　       　</t>
  </si>
  <si>
    <t>　 ２）住民基本台帳法改正及び外国人登録法廃止に伴い、平成２４年７月9日以降は外国人を含めた数となる。</t>
  </si>
  <si>
    <t>※１)昭和２９年は７月１日現在</t>
  </si>
  <si>
    <t>※１）社会増減のその他は、国籍取得・帰化等の増と国籍喪失・職権消除等の減との合計数。</t>
  </si>
  <si>
    <t xml:space="preserve">   ２）住民基本台帳法改正及び外国人登録法廃止に伴い、平成２４年７月9日以降は外国人を含めた数となる。</t>
  </si>
  <si>
    <t>入 間 川 地 区</t>
  </si>
  <si>
    <t>　　沢</t>
  </si>
  <si>
    <t xml:space="preserve">　　狭  山 </t>
  </si>
  <si>
    <t xml:space="preserve">    入  間  川</t>
  </si>
  <si>
    <r>
      <t xml:space="preserve">    </t>
    </r>
    <r>
      <rPr>
        <sz val="9"/>
        <rFont val="HGPｺﾞｼｯｸM"/>
        <family val="3"/>
      </rPr>
      <t>入間川１丁目</t>
    </r>
  </si>
  <si>
    <r>
      <t xml:space="preserve">    </t>
    </r>
    <r>
      <rPr>
        <sz val="9"/>
        <rFont val="HGPｺﾞｼｯｸM"/>
        <family val="3"/>
      </rPr>
      <t>入間川２丁目</t>
    </r>
  </si>
  <si>
    <r>
      <t xml:space="preserve">    </t>
    </r>
    <r>
      <rPr>
        <sz val="9"/>
        <rFont val="HGPｺﾞｼｯｸM"/>
        <family val="3"/>
      </rPr>
      <t>入間川３丁目</t>
    </r>
  </si>
  <si>
    <r>
      <t xml:space="preserve">    </t>
    </r>
    <r>
      <rPr>
        <sz val="9"/>
        <rFont val="HGPｺﾞｼｯｸM"/>
        <family val="3"/>
      </rPr>
      <t>入間川４丁目</t>
    </r>
  </si>
  <si>
    <t xml:space="preserve">    鵜  ノ  木</t>
  </si>
  <si>
    <r>
      <t xml:space="preserve">    </t>
    </r>
    <r>
      <rPr>
        <sz val="9"/>
        <rFont val="HGPｺﾞｼｯｸM"/>
        <family val="3"/>
      </rPr>
      <t>稲荷山１丁目</t>
    </r>
  </si>
  <si>
    <r>
      <t xml:space="preserve">    </t>
    </r>
    <r>
      <rPr>
        <sz val="9"/>
        <rFont val="HGPｺﾞｼｯｸM"/>
        <family val="3"/>
      </rPr>
      <t>稲荷山２丁目</t>
    </r>
  </si>
  <si>
    <t xml:space="preserve">    祗  園  </t>
  </si>
  <si>
    <t xml:space="preserve">    中央１丁目</t>
  </si>
  <si>
    <t xml:space="preserve">    中央２丁目</t>
  </si>
  <si>
    <t xml:space="preserve">    中央３丁目</t>
  </si>
  <si>
    <t xml:space="preserve">    中央４丁目</t>
  </si>
  <si>
    <r>
      <t xml:space="preserve">    </t>
    </r>
    <r>
      <rPr>
        <sz val="9"/>
        <rFont val="HGPｺﾞｼｯｸM"/>
        <family val="3"/>
      </rPr>
      <t>富士見１丁目</t>
    </r>
  </si>
  <si>
    <r>
      <t xml:space="preserve">    </t>
    </r>
    <r>
      <rPr>
        <sz val="9"/>
        <rFont val="HGPｺﾞｼｯｸM"/>
        <family val="3"/>
      </rPr>
      <t>富士見２丁目</t>
    </r>
  </si>
  <si>
    <t>入 曽 地 区</t>
  </si>
  <si>
    <t>　  北  入  曽</t>
  </si>
  <si>
    <t xml:space="preserve">  　南　入  曽</t>
  </si>
  <si>
    <t xml:space="preserve">    水  野  </t>
  </si>
  <si>
    <t>堀 兼 地 区</t>
  </si>
  <si>
    <t xml:space="preserve">    堀  兼  </t>
  </si>
  <si>
    <t>　  上　赤  坂</t>
  </si>
  <si>
    <t>　  中　新  田</t>
  </si>
  <si>
    <t xml:space="preserve">    青  柳  </t>
  </si>
  <si>
    <t>　  加  佐　志</t>
  </si>
  <si>
    <t xml:space="preserve">    東三ツ木</t>
  </si>
  <si>
    <t>奥 富 地 区</t>
  </si>
  <si>
    <t>　  上  奥  富</t>
  </si>
  <si>
    <t>　  下  奥  富</t>
  </si>
  <si>
    <t>　  柏原新田</t>
  </si>
  <si>
    <t>総　　　   数　　　</t>
  </si>
  <si>
    <t>柏 原 地 区</t>
  </si>
  <si>
    <t xml:space="preserve">     柏  原  </t>
  </si>
  <si>
    <t>水 富 地 区</t>
  </si>
  <si>
    <t>　   上  広  瀬</t>
  </si>
  <si>
    <r>
      <t xml:space="preserve">     </t>
    </r>
    <r>
      <rPr>
        <sz val="9"/>
        <rFont val="HGPｺﾞｼｯｸM"/>
        <family val="3"/>
      </rPr>
      <t>広瀬台１丁目</t>
    </r>
  </si>
  <si>
    <r>
      <t xml:space="preserve">     </t>
    </r>
    <r>
      <rPr>
        <sz val="9"/>
        <rFont val="HGPｺﾞｼｯｸM"/>
        <family val="3"/>
      </rPr>
      <t>広瀬台２丁目</t>
    </r>
  </si>
  <si>
    <r>
      <t xml:space="preserve">     </t>
    </r>
    <r>
      <rPr>
        <sz val="9"/>
        <rFont val="HGPｺﾞｼｯｸM"/>
        <family val="3"/>
      </rPr>
      <t>広瀬台３丁目</t>
    </r>
  </si>
  <si>
    <t>　   下  広  瀬</t>
  </si>
  <si>
    <t xml:space="preserve">     広瀬１丁目</t>
  </si>
  <si>
    <t xml:space="preserve">     広瀬２丁目</t>
  </si>
  <si>
    <t xml:space="preserve">     広瀬３丁目</t>
  </si>
  <si>
    <r>
      <t xml:space="preserve">     </t>
    </r>
    <r>
      <rPr>
        <sz val="9"/>
        <rFont val="HGPｺﾞｼｯｸM"/>
        <family val="3"/>
      </rPr>
      <t>広瀬東１丁目</t>
    </r>
  </si>
  <si>
    <r>
      <t xml:space="preserve">     </t>
    </r>
    <r>
      <rPr>
        <sz val="9"/>
        <rFont val="HGPｺﾞｼｯｸM"/>
        <family val="3"/>
      </rPr>
      <t>広瀬東２丁目</t>
    </r>
  </si>
  <si>
    <r>
      <t xml:space="preserve">     </t>
    </r>
    <r>
      <rPr>
        <sz val="9"/>
        <rFont val="HGPｺﾞｼｯｸM"/>
        <family val="3"/>
      </rPr>
      <t>広瀬東３丁目</t>
    </r>
  </si>
  <si>
    <r>
      <t xml:space="preserve">     </t>
    </r>
    <r>
      <rPr>
        <sz val="9"/>
        <rFont val="HGPｺﾞｼｯｸM"/>
        <family val="3"/>
      </rPr>
      <t>広瀬東４丁目</t>
    </r>
  </si>
  <si>
    <t>　   つつじ野</t>
  </si>
  <si>
    <t xml:space="preserve">     根  岸  </t>
  </si>
  <si>
    <t xml:space="preserve">     根岸１丁目</t>
  </si>
  <si>
    <t xml:space="preserve">     根岸２丁目</t>
  </si>
  <si>
    <t xml:space="preserve">     笹  井  </t>
  </si>
  <si>
    <t xml:space="preserve">     笹井１丁目</t>
  </si>
  <si>
    <t xml:space="preserve">     笹井２丁目</t>
  </si>
  <si>
    <t xml:space="preserve">     笹井３丁目</t>
  </si>
  <si>
    <t>新 狭 山 地 区</t>
  </si>
  <si>
    <r>
      <t xml:space="preserve">     </t>
    </r>
    <r>
      <rPr>
        <sz val="9"/>
        <rFont val="HGPｺﾞｼｯｸM"/>
        <family val="3"/>
      </rPr>
      <t>新狭山１丁目</t>
    </r>
  </si>
  <si>
    <r>
      <t xml:space="preserve">     </t>
    </r>
    <r>
      <rPr>
        <sz val="9"/>
        <rFont val="HGPｺﾞｼｯｸM"/>
        <family val="3"/>
      </rPr>
      <t>新狭山２丁目</t>
    </r>
  </si>
  <si>
    <r>
      <t xml:space="preserve">     </t>
    </r>
    <r>
      <rPr>
        <sz val="9"/>
        <rFont val="HGPｺﾞｼｯｸM"/>
        <family val="3"/>
      </rPr>
      <t>新狭山３丁目</t>
    </r>
  </si>
  <si>
    <t>狭 山 台 地 区</t>
  </si>
  <si>
    <r>
      <t xml:space="preserve">     </t>
    </r>
    <r>
      <rPr>
        <sz val="9"/>
        <rFont val="HGPｺﾞｼｯｸM"/>
        <family val="3"/>
      </rPr>
      <t>狭山台１丁目</t>
    </r>
  </si>
  <si>
    <r>
      <t xml:space="preserve">     </t>
    </r>
    <r>
      <rPr>
        <sz val="9"/>
        <rFont val="HGPｺﾞｼｯｸM"/>
        <family val="3"/>
      </rPr>
      <t>狭山台２丁目</t>
    </r>
  </si>
  <si>
    <r>
      <t xml:space="preserve">     </t>
    </r>
    <r>
      <rPr>
        <sz val="9"/>
        <rFont val="HGPｺﾞｼｯｸM"/>
        <family val="3"/>
      </rPr>
      <t>狭山台３丁目</t>
    </r>
  </si>
  <si>
    <r>
      <t xml:space="preserve">     </t>
    </r>
    <r>
      <rPr>
        <sz val="9"/>
        <rFont val="HGPｺﾞｼｯｸM"/>
        <family val="3"/>
      </rPr>
      <t>狭山台４丁目</t>
    </r>
  </si>
  <si>
    <t xml:space="preserve"> -</t>
  </si>
  <si>
    <t xml:space="preserve"> -</t>
  </si>
  <si>
    <t>ロ　　シ　　ア</t>
  </si>
  <si>
    <t>ス　ペ　イ　ン</t>
  </si>
  <si>
    <t>ウ　ガ　ン　ダ</t>
  </si>
  <si>
    <t>ギ　　ニ　　ア</t>
  </si>
  <si>
    <t>エ　ジ　プ　ト</t>
  </si>
  <si>
    <t>ペ　　ル　　ー</t>
  </si>
  <si>
    <t>イ　　ラ　　ン</t>
  </si>
  <si>
    <t>イ　　ン　　ド</t>
  </si>
  <si>
    <t>ト　　ル　　コ</t>
  </si>
  <si>
    <t>ガ　　ー　　ナ</t>
  </si>
  <si>
    <t>カ　　ナ　　ダ</t>
  </si>
  <si>
    <t>ス　リ　ラ　ン　カ</t>
  </si>
  <si>
    <t>ト　　ン　　ガ</t>
  </si>
  <si>
    <t>タ　　　　　イ</t>
  </si>
  <si>
    <t>チ　　　　　リ</t>
  </si>
  <si>
    <t>(1㎢)</t>
  </si>
  <si>
    <t>対 前 年
増　　 減</t>
  </si>
  <si>
    <t>対 前 年</t>
  </si>
  <si>
    <t>増     減</t>
  </si>
  <si>
    <t>1世帯
当たり</t>
  </si>
  <si>
    <t>世　　　　帯</t>
  </si>
  <si>
    <t>人　　　　　　　口</t>
  </si>
  <si>
    <t>各年１月１日現在</t>
  </si>
  <si>
    <t>密　度</t>
  </si>
  <si>
    <r>
      <t>資料　市民課　　　</t>
    </r>
  </si>
  <si>
    <t>※総人口とは、住民基本台帳人口と外国人登録人口を合計したもの。</t>
  </si>
  <si>
    <t>資料　市民課　　※ 平成２４年７月より外国人を含む。　（　　）内は再掲。</t>
  </si>
  <si>
    <t>（１）　人　　口</t>
  </si>
  <si>
    <t>（２）　世　　帯</t>
  </si>
  <si>
    <t xml:space="preserve"> 2 人　口</t>
  </si>
  <si>
    <t>1 住民基本台帳人口</t>
  </si>
  <si>
    <t>2 総人口の推移</t>
  </si>
  <si>
    <t>3 国籍別外国人登録人員数</t>
  </si>
  <si>
    <t>4 地区別住民基本台帳人口・世帯</t>
  </si>
  <si>
    <t>5 町丁字別住民基本台帳人口・世帯</t>
  </si>
  <si>
    <t>6 年齢・男女別人口</t>
  </si>
  <si>
    <t>7 年齢３区分・男女別人口</t>
  </si>
  <si>
    <t>8 年齢３区分別構成比・平均年齢</t>
  </si>
  <si>
    <t>9 地区・５歳階級別人口</t>
  </si>
  <si>
    <t>10 地区別平均年齢</t>
  </si>
  <si>
    <t>11 住民基本台帳人口動態の推移</t>
  </si>
  <si>
    <t>12 婚姻・離婚数</t>
  </si>
  <si>
    <t>13 従前の住所地（都道府県）別転入者</t>
  </si>
  <si>
    <t>14 従前の住所地(県内)別転入者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</si>
</sst>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_);\(#,##0\)"/>
    <numFmt numFmtId="180" formatCode="0_);\(0\)"/>
    <numFmt numFmtId="181" formatCode="#,##0;&quot;△ &quot;#,##0"/>
    <numFmt numFmtId="182" formatCode="#,##0_);[Red]\(#,##0\)"/>
    <numFmt numFmtId="183" formatCode="#,##0_ ;[Red]\-#,##0\ "/>
    <numFmt numFmtId="184" formatCode="0;&quot;△ &quot;0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[Red]\(0\)"/>
    <numFmt numFmtId="193" formatCode="&quot;¥&quot;#,##0_);[Red]\(&quot;¥&quot;#,##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b/>
      <sz val="20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b/>
      <sz val="10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b/>
      <sz val="9"/>
      <name val="HGPｺﾞｼｯｸM"/>
      <family val="3"/>
    </font>
    <font>
      <sz val="9.5"/>
      <name val="HGPｺﾞｼｯｸM"/>
      <family val="3"/>
    </font>
    <font>
      <sz val="28"/>
      <name val="HGPｺﾞｼｯｸM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38" fontId="7" fillId="0" borderId="0" xfId="49" applyFont="1" applyBorder="1" applyAlignment="1">
      <alignment/>
    </xf>
    <xf numFmtId="0" fontId="8" fillId="0" borderId="0" xfId="0" applyFont="1" applyAlignment="1">
      <alignment/>
    </xf>
    <xf numFmtId="176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76" fontId="11" fillId="0" borderId="0" xfId="0" applyNumberFormat="1" applyFont="1" applyBorder="1" applyAlignment="1">
      <alignment/>
    </xf>
    <xf numFmtId="38" fontId="10" fillId="0" borderId="0" xfId="49" applyFont="1" applyBorder="1" applyAlignment="1">
      <alignment/>
    </xf>
    <xf numFmtId="177" fontId="10" fillId="0" borderId="0" xfId="0" applyNumberFormat="1" applyFont="1" applyBorder="1" applyAlignment="1">
      <alignment/>
    </xf>
    <xf numFmtId="38" fontId="6" fillId="0" borderId="0" xfId="49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distributed"/>
    </xf>
    <xf numFmtId="3" fontId="6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distributed"/>
    </xf>
    <xf numFmtId="3" fontId="8" fillId="0" borderId="0" xfId="49" applyNumberFormat="1" applyFont="1" applyBorder="1" applyAlignment="1">
      <alignment/>
    </xf>
    <xf numFmtId="3" fontId="8" fillId="0" borderId="0" xfId="49" applyNumberFormat="1" applyFont="1" applyBorder="1" applyAlignment="1">
      <alignment horizontal="distributed"/>
    </xf>
    <xf numFmtId="38" fontId="8" fillId="0" borderId="0" xfId="49" applyFont="1" applyBorder="1" applyAlignment="1">
      <alignment/>
    </xf>
    <xf numFmtId="38" fontId="9" fillId="0" borderId="0" xfId="49" applyFont="1" applyBorder="1" applyAlignment="1" applyProtection="1">
      <alignment/>
      <protection locked="0"/>
    </xf>
    <xf numFmtId="38" fontId="9" fillId="0" borderId="0" xfId="49" applyFont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38" fontId="8" fillId="0" borderId="0" xfId="49" applyFont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distributed"/>
    </xf>
    <xf numFmtId="38" fontId="8" fillId="0" borderId="0" xfId="49" applyFont="1" applyBorder="1" applyAlignment="1" applyProtection="1">
      <alignment horizontal="distributed"/>
      <protection locked="0"/>
    </xf>
    <xf numFmtId="38" fontId="9" fillId="0" borderId="0" xfId="49" applyFont="1" applyBorder="1" applyAlignment="1" applyProtection="1">
      <alignment horizontal="distributed"/>
      <protection locked="0"/>
    </xf>
    <xf numFmtId="38" fontId="8" fillId="0" borderId="0" xfId="49" applyFont="1" applyBorder="1" applyAlignment="1">
      <alignment horizontal="distributed"/>
    </xf>
    <xf numFmtId="183" fontId="9" fillId="0" borderId="0" xfId="49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0" xfId="49" applyFont="1" applyFill="1" applyBorder="1" applyAlignment="1">
      <alignment/>
    </xf>
    <xf numFmtId="38" fontId="6" fillId="0" borderId="0" xfId="0" applyNumberFormat="1" applyFont="1" applyAlignment="1">
      <alignment/>
    </xf>
    <xf numFmtId="9" fontId="6" fillId="0" borderId="0" xfId="42" applyFont="1" applyAlignment="1">
      <alignment/>
    </xf>
    <xf numFmtId="181" fontId="9" fillId="0" borderId="0" xfId="49" applyNumberFormat="1" applyFont="1" applyBorder="1" applyAlignment="1" applyProtection="1">
      <alignment horizontal="right"/>
      <protection locked="0"/>
    </xf>
    <xf numFmtId="181" fontId="9" fillId="0" borderId="0" xfId="49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38" fontId="9" fillId="0" borderId="0" xfId="49" applyFont="1" applyBorder="1" applyAlignment="1">
      <alignment horizontal="right"/>
    </xf>
    <xf numFmtId="181" fontId="11" fillId="0" borderId="0" xfId="49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38" fontId="9" fillId="0" borderId="0" xfId="49" applyFont="1" applyBorder="1" applyAlignment="1">
      <alignment horizontal="center"/>
    </xf>
    <xf numFmtId="38" fontId="9" fillId="0" borderId="0" xfId="49" applyFont="1" applyFill="1" applyBorder="1" applyAlignment="1">
      <alignment horizontal="center"/>
    </xf>
    <xf numFmtId="181" fontId="6" fillId="0" borderId="0" xfId="0" applyNumberFormat="1" applyFont="1" applyAlignment="1">
      <alignment/>
    </xf>
    <xf numFmtId="38" fontId="9" fillId="0" borderId="0" xfId="49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92" fontId="6" fillId="0" borderId="0" xfId="49" applyNumberFormat="1" applyFont="1" applyBorder="1" applyAlignment="1">
      <alignment/>
    </xf>
    <xf numFmtId="38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9" fontId="6" fillId="0" borderId="0" xfId="0" applyNumberFormat="1" applyFont="1" applyAlignment="1">
      <alignment/>
    </xf>
    <xf numFmtId="179" fontId="6" fillId="33" borderId="1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182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2" fontId="16" fillId="0" borderId="11" xfId="49" applyNumberFormat="1" applyFont="1" applyBorder="1" applyAlignment="1">
      <alignment horizontal="right" vertical="center"/>
    </xf>
    <xf numFmtId="182" fontId="16" fillId="0" borderId="0" xfId="49" applyNumberFormat="1" applyFont="1" applyBorder="1" applyAlignment="1">
      <alignment horizontal="right" vertical="center"/>
    </xf>
    <xf numFmtId="182" fontId="16" fillId="0" borderId="0" xfId="49" applyNumberFormat="1" applyFont="1" applyBorder="1" applyAlignment="1" applyProtection="1">
      <alignment horizontal="right" vertical="center"/>
      <protection locked="0"/>
    </xf>
    <xf numFmtId="182" fontId="16" fillId="0" borderId="12" xfId="49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82" fontId="16" fillId="0" borderId="14" xfId="49" applyNumberFormat="1" applyFont="1" applyBorder="1" applyAlignment="1">
      <alignment horizontal="right" vertical="center"/>
    </xf>
    <xf numFmtId="182" fontId="16" fillId="0" borderId="13" xfId="49" applyNumberFormat="1" applyFont="1" applyBorder="1" applyAlignment="1">
      <alignment horizontal="right" vertical="center"/>
    </xf>
    <xf numFmtId="182" fontId="16" fillId="0" borderId="13" xfId="49" applyNumberFormat="1" applyFont="1" applyBorder="1" applyAlignment="1" applyProtection="1">
      <alignment horizontal="right" vertical="center"/>
      <protection locked="0"/>
    </xf>
    <xf numFmtId="182" fontId="16" fillId="0" borderId="15" xfId="49" applyNumberFormat="1" applyFont="1" applyBorder="1" applyAlignment="1" applyProtection="1">
      <alignment horizontal="right" vertical="center"/>
      <protection locked="0"/>
    </xf>
    <xf numFmtId="182" fontId="17" fillId="0" borderId="13" xfId="49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82" fontId="17" fillId="0" borderId="0" xfId="49" applyNumberFormat="1" applyFont="1" applyBorder="1" applyAlignment="1" quotePrefix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19" xfId="0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38" fontId="16" fillId="0" borderId="0" xfId="49" applyFont="1" applyBorder="1" applyAlignment="1">
      <alignment vertical="center"/>
    </xf>
    <xf numFmtId="38" fontId="16" fillId="0" borderId="0" xfId="49" applyFont="1" applyBorder="1" applyAlignment="1">
      <alignment horizontal="right" vertical="center"/>
    </xf>
    <xf numFmtId="178" fontId="16" fillId="0" borderId="0" xfId="0" applyNumberFormat="1" applyFont="1" applyBorder="1" applyAlignment="1">
      <alignment vertical="center"/>
    </xf>
    <xf numFmtId="184" fontId="16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83" fontId="16" fillId="0" borderId="0" xfId="49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83" fontId="16" fillId="0" borderId="13" xfId="49" applyNumberFormat="1" applyFont="1" applyBorder="1" applyAlignment="1">
      <alignment vertical="center"/>
    </xf>
    <xf numFmtId="176" fontId="16" fillId="0" borderId="13" xfId="0" applyNumberFormat="1" applyFont="1" applyBorder="1" applyAlignment="1">
      <alignment vertical="center"/>
    </xf>
    <xf numFmtId="38" fontId="16" fillId="0" borderId="13" xfId="49" applyFont="1" applyBorder="1" applyAlignment="1">
      <alignment horizontal="right" vertical="center"/>
    </xf>
    <xf numFmtId="38" fontId="16" fillId="0" borderId="13" xfId="49" applyFont="1" applyBorder="1" applyAlignment="1">
      <alignment vertical="center"/>
    </xf>
    <xf numFmtId="178" fontId="16" fillId="0" borderId="13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181" fontId="16" fillId="0" borderId="0" xfId="49" applyNumberFormat="1" applyFont="1" applyBorder="1" applyAlignment="1">
      <alignment horizontal="right" vertical="center"/>
    </xf>
    <xf numFmtId="38" fontId="16" fillId="0" borderId="0" xfId="49" applyFont="1" applyFill="1" applyBorder="1" applyAlignment="1">
      <alignment vertical="center"/>
    </xf>
    <xf numFmtId="181" fontId="16" fillId="0" borderId="0" xfId="49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vertical="center"/>
    </xf>
    <xf numFmtId="186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81" fontId="16" fillId="0" borderId="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181" fontId="16" fillId="0" borderId="13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center" vertical="center"/>
    </xf>
    <xf numFmtId="38" fontId="15" fillId="0" borderId="11" xfId="49" applyFont="1" applyBorder="1" applyAlignment="1">
      <alignment vertical="center"/>
    </xf>
    <xf numFmtId="38" fontId="19" fillId="0" borderId="0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38" fontId="16" fillId="0" borderId="0" xfId="49" applyFont="1" applyBorder="1" applyAlignment="1" applyProtection="1">
      <alignment vertical="center"/>
      <protection locked="0"/>
    </xf>
    <xf numFmtId="182" fontId="16" fillId="0" borderId="0" xfId="49" applyNumberFormat="1" applyFont="1" applyBorder="1" applyAlignment="1" applyProtection="1">
      <alignment vertical="center"/>
      <protection locked="0"/>
    </xf>
    <xf numFmtId="182" fontId="16" fillId="0" borderId="0" xfId="0" applyNumberFormat="1" applyFont="1" applyBorder="1" applyAlignment="1" applyProtection="1">
      <alignment vertical="center"/>
      <protection locked="0"/>
    </xf>
    <xf numFmtId="0" fontId="16" fillId="0" borderId="0" xfId="49" applyNumberFormat="1" applyFont="1" applyBorder="1" applyAlignment="1" applyProtection="1">
      <alignment vertical="center"/>
      <protection locked="0"/>
    </xf>
    <xf numFmtId="0" fontId="16" fillId="0" borderId="0" xfId="49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/>
    </xf>
    <xf numFmtId="38" fontId="16" fillId="0" borderId="0" xfId="49" applyFont="1" applyBorder="1" applyAlignment="1">
      <alignment/>
    </xf>
    <xf numFmtId="38" fontId="18" fillId="0" borderId="0" xfId="49" applyFont="1" applyBorder="1" applyAlignment="1" applyProtection="1">
      <alignment horizontal="right"/>
      <protection locked="0"/>
    </xf>
    <xf numFmtId="38" fontId="18" fillId="0" borderId="0" xfId="49" applyFont="1" applyBorder="1" applyAlignment="1">
      <alignment/>
    </xf>
    <xf numFmtId="38" fontId="18" fillId="0" borderId="0" xfId="49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182" fontId="16" fillId="0" borderId="13" xfId="0" applyNumberFormat="1" applyFont="1" applyBorder="1" applyAlignment="1" applyProtection="1">
      <alignment vertical="center"/>
      <protection locked="0"/>
    </xf>
    <xf numFmtId="182" fontId="16" fillId="0" borderId="13" xfId="49" applyNumberFormat="1" applyFont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18" fillId="0" borderId="19" xfId="0" applyFont="1" applyBorder="1" applyAlignment="1">
      <alignment vertical="center"/>
    </xf>
    <xf numFmtId="0" fontId="15" fillId="0" borderId="22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176" fontId="16" fillId="0" borderId="11" xfId="0" applyNumberFormat="1" applyFont="1" applyBorder="1" applyAlignment="1">
      <alignment vertical="center"/>
    </xf>
    <xf numFmtId="176" fontId="16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 applyProtection="1">
      <alignment vertical="center"/>
      <protection locked="0"/>
    </xf>
    <xf numFmtId="49" fontId="15" fillId="0" borderId="13" xfId="0" applyNumberFormat="1" applyFont="1" applyBorder="1" applyAlignment="1">
      <alignment horizontal="right" vertical="center"/>
    </xf>
    <xf numFmtId="176" fontId="16" fillId="0" borderId="23" xfId="0" applyNumberFormat="1" applyFont="1" applyBorder="1" applyAlignment="1">
      <alignment vertical="center"/>
    </xf>
    <xf numFmtId="176" fontId="16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38" fontId="18" fillId="0" borderId="0" xfId="49" applyFont="1" applyFill="1" applyBorder="1" applyAlignment="1" applyProtection="1">
      <alignment/>
      <protection locked="0"/>
    </xf>
    <xf numFmtId="0" fontId="15" fillId="0" borderId="25" xfId="0" applyFont="1" applyBorder="1" applyAlignment="1">
      <alignment horizontal="distributed" vertical="center"/>
    </xf>
    <xf numFmtId="179" fontId="15" fillId="0" borderId="0" xfId="49" applyNumberFormat="1" applyFont="1" applyBorder="1" applyAlignment="1">
      <alignment vertical="center"/>
    </xf>
    <xf numFmtId="179" fontId="21" fillId="0" borderId="0" xfId="49" applyNumberFormat="1" applyFont="1" applyBorder="1" applyAlignment="1">
      <alignment vertical="center"/>
    </xf>
    <xf numFmtId="179" fontId="18" fillId="0" borderId="0" xfId="49" applyNumberFormat="1" applyFont="1" applyBorder="1" applyAlignment="1">
      <alignment vertical="center"/>
    </xf>
    <xf numFmtId="179" fontId="21" fillId="0" borderId="13" xfId="49" applyNumberFormat="1" applyFont="1" applyBorder="1" applyAlignment="1">
      <alignment vertical="center"/>
    </xf>
    <xf numFmtId="179" fontId="18" fillId="0" borderId="13" xfId="49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6" fillId="0" borderId="0" xfId="0" applyFont="1" applyAlignment="1">
      <alignment/>
    </xf>
    <xf numFmtId="38" fontId="6" fillId="0" borderId="0" xfId="49" applyFont="1" applyBorder="1" applyAlignment="1">
      <alignment/>
    </xf>
    <xf numFmtId="3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16" fillId="0" borderId="24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176" fontId="18" fillId="0" borderId="0" xfId="0" applyNumberFormat="1" applyFont="1" applyBorder="1" applyAlignment="1">
      <alignment/>
    </xf>
    <xf numFmtId="177" fontId="16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38" fontId="17" fillId="0" borderId="0" xfId="49" applyFont="1" applyBorder="1" applyAlignment="1">
      <alignment/>
    </xf>
    <xf numFmtId="0" fontId="19" fillId="0" borderId="0" xfId="0" applyFont="1" applyBorder="1" applyAlignment="1">
      <alignment/>
    </xf>
    <xf numFmtId="38" fontId="19" fillId="0" borderId="0" xfId="49" applyFont="1" applyFill="1" applyBorder="1" applyAlignment="1">
      <alignment/>
    </xf>
    <xf numFmtId="38" fontId="19" fillId="0" borderId="0" xfId="49" applyFont="1" applyFill="1" applyBorder="1" applyAlignment="1">
      <alignment horizontal="distributed"/>
    </xf>
    <xf numFmtId="184" fontId="19" fillId="0" borderId="0" xfId="0" applyNumberFormat="1" applyFont="1" applyAlignment="1">
      <alignment/>
    </xf>
    <xf numFmtId="38" fontId="18" fillId="0" borderId="0" xfId="49" applyFont="1" applyBorder="1" applyAlignment="1" applyProtection="1">
      <alignment horizontal="distributed"/>
      <protection locked="0"/>
    </xf>
    <xf numFmtId="179" fontId="21" fillId="0" borderId="0" xfId="49" applyNumberFormat="1" applyFont="1" applyBorder="1" applyAlignment="1" applyProtection="1">
      <alignment horizontal="right" vertical="center"/>
      <protection locked="0"/>
    </xf>
    <xf numFmtId="182" fontId="16" fillId="0" borderId="13" xfId="0" applyNumberFormat="1" applyFont="1" applyBorder="1" applyAlignment="1">
      <alignment horizontal="right" vertical="center"/>
    </xf>
    <xf numFmtId="182" fontId="16" fillId="0" borderId="13" xfId="0" applyNumberFormat="1" applyFont="1" applyBorder="1" applyAlignment="1" applyProtection="1">
      <alignment horizontal="right" vertical="center"/>
      <protection locked="0"/>
    </xf>
    <xf numFmtId="182" fontId="6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91" fontId="16" fillId="0" borderId="0" xfId="0" applyNumberFormat="1" applyFont="1" applyAlignment="1">
      <alignment horizontal="right" vertical="center"/>
    </xf>
    <xf numFmtId="191" fontId="16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8" fillId="0" borderId="2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182" fontId="16" fillId="0" borderId="28" xfId="0" applyNumberFormat="1" applyFont="1" applyBorder="1" applyAlignment="1">
      <alignment vertic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35" xfId="0" applyFont="1" applyBorder="1" applyAlignment="1">
      <alignment/>
    </xf>
    <xf numFmtId="182" fontId="16" fillId="0" borderId="0" xfId="0" applyNumberFormat="1" applyFont="1" applyBorder="1" applyAlignment="1">
      <alignment vertical="center"/>
    </xf>
    <xf numFmtId="182" fontId="16" fillId="0" borderId="12" xfId="0" applyNumberFormat="1" applyFont="1" applyBorder="1" applyAlignment="1">
      <alignment vertical="center"/>
    </xf>
    <xf numFmtId="182" fontId="16" fillId="0" borderId="13" xfId="0" applyNumberFormat="1" applyFont="1" applyBorder="1" applyAlignment="1">
      <alignment vertical="center"/>
    </xf>
    <xf numFmtId="182" fontId="16" fillId="0" borderId="15" xfId="0" applyNumberFormat="1" applyFont="1" applyBorder="1" applyAlignment="1">
      <alignment vertical="center"/>
    </xf>
    <xf numFmtId="182" fontId="16" fillId="0" borderId="11" xfId="49" applyNumberFormat="1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182" fontId="16" fillId="0" borderId="0" xfId="49" applyNumberFormat="1" applyFont="1" applyBorder="1" applyAlignment="1">
      <alignment vertical="center"/>
    </xf>
    <xf numFmtId="182" fontId="16" fillId="0" borderId="14" xfId="49" applyNumberFormat="1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186" fontId="16" fillId="0" borderId="11" xfId="0" applyNumberFormat="1" applyFont="1" applyBorder="1" applyAlignment="1">
      <alignment vertical="center"/>
    </xf>
    <xf numFmtId="186" fontId="16" fillId="0" borderId="14" xfId="0" applyNumberFormat="1" applyFont="1" applyBorder="1" applyAlignment="1">
      <alignment vertical="center"/>
    </xf>
    <xf numFmtId="186" fontId="16" fillId="0" borderId="13" xfId="0" applyNumberFormat="1" applyFont="1" applyBorder="1" applyAlignment="1">
      <alignment vertical="center"/>
    </xf>
    <xf numFmtId="182" fontId="16" fillId="0" borderId="13" xfId="49" applyNumberFormat="1" applyFont="1" applyBorder="1" applyAlignment="1">
      <alignment vertical="center"/>
    </xf>
    <xf numFmtId="182" fontId="16" fillId="0" borderId="13" xfId="49" applyNumberFormat="1" applyFont="1" applyBorder="1" applyAlignment="1" quotePrefix="1">
      <alignment horizontal="right" vertical="center"/>
    </xf>
    <xf numFmtId="179" fontId="16" fillId="0" borderId="0" xfId="49" applyNumberFormat="1" applyFont="1" applyBorder="1" applyAlignment="1">
      <alignment vertical="center"/>
    </xf>
    <xf numFmtId="182" fontId="16" fillId="0" borderId="0" xfId="0" applyNumberFormat="1" applyFont="1" applyBorder="1" applyAlignment="1">
      <alignment horizontal="center" vertical="center"/>
    </xf>
    <xf numFmtId="182" fontId="16" fillId="0" borderId="0" xfId="49" applyNumberFormat="1" applyFont="1" applyBorder="1" applyAlignment="1">
      <alignment horizontal="left" vertical="center"/>
    </xf>
    <xf numFmtId="182" fontId="16" fillId="0" borderId="0" xfId="49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81" fontId="16" fillId="0" borderId="11" xfId="0" applyNumberFormat="1" applyFont="1" applyBorder="1" applyAlignment="1">
      <alignment horizontal="right" vertical="center"/>
    </xf>
    <xf numFmtId="181" fontId="16" fillId="0" borderId="11" xfId="49" applyNumberFormat="1" applyFont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0" xfId="49" applyNumberFormat="1" applyFont="1" applyFill="1" applyBorder="1" applyAlignment="1">
      <alignment horizontal="right" vertical="center"/>
    </xf>
    <xf numFmtId="181" fontId="17" fillId="0" borderId="11" xfId="49" applyNumberFormat="1" applyFont="1" applyBorder="1" applyAlignment="1">
      <alignment horizontal="right" vertical="center"/>
    </xf>
    <xf numFmtId="181" fontId="17" fillId="0" borderId="0" xfId="49" applyNumberFormat="1" applyFont="1" applyBorder="1" applyAlignment="1">
      <alignment horizontal="right" vertical="center"/>
    </xf>
    <xf numFmtId="181" fontId="16" fillId="0" borderId="0" xfId="49" applyNumberFormat="1" applyFont="1" applyBorder="1" applyAlignment="1" applyProtection="1">
      <alignment horizontal="right" vertical="center"/>
      <protection locked="0"/>
    </xf>
    <xf numFmtId="181" fontId="16" fillId="0" borderId="11" xfId="49" applyNumberFormat="1" applyFont="1" applyBorder="1" applyAlignment="1" applyProtection="1">
      <alignment horizontal="right" vertical="center"/>
      <protection locked="0"/>
    </xf>
    <xf numFmtId="181" fontId="16" fillId="0" borderId="0" xfId="0" applyNumberFormat="1" applyFont="1" applyBorder="1" applyAlignment="1" applyProtection="1">
      <alignment horizontal="right" vertical="center"/>
      <protection locked="0"/>
    </xf>
    <xf numFmtId="181" fontId="16" fillId="0" borderId="14" xfId="49" applyNumberFormat="1" applyFont="1" applyBorder="1" applyAlignment="1" applyProtection="1">
      <alignment horizontal="right" vertical="center"/>
      <protection locked="0"/>
    </xf>
    <xf numFmtId="181" fontId="16" fillId="0" borderId="13" xfId="49" applyNumberFormat="1" applyFont="1" applyBorder="1" applyAlignment="1" applyProtection="1">
      <alignment horizontal="right" vertical="center"/>
      <protection locked="0"/>
    </xf>
    <xf numFmtId="176" fontId="16" fillId="0" borderId="22" xfId="0" applyNumberFormat="1" applyFont="1" applyBorder="1" applyAlignment="1">
      <alignment horizontal="right" vertical="center"/>
    </xf>
    <xf numFmtId="176" fontId="16" fillId="0" borderId="13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7" fontId="16" fillId="0" borderId="12" xfId="0" applyNumberFormat="1" applyFont="1" applyBorder="1" applyAlignment="1">
      <alignment horizontal="right" vertical="center"/>
    </xf>
    <xf numFmtId="177" fontId="16" fillId="0" borderId="22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177" fontId="16" fillId="0" borderId="15" xfId="0" applyNumberFormat="1" applyFont="1" applyBorder="1" applyAlignment="1">
      <alignment horizontal="right" vertical="center"/>
    </xf>
    <xf numFmtId="177" fontId="16" fillId="0" borderId="23" xfId="0" applyNumberFormat="1" applyFont="1" applyBorder="1" applyAlignment="1">
      <alignment horizontal="right" vertical="center"/>
    </xf>
    <xf numFmtId="177" fontId="16" fillId="0" borderId="35" xfId="0" applyNumberFormat="1" applyFont="1" applyBorder="1" applyAlignment="1">
      <alignment horizontal="right"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distributed" vertical="center"/>
    </xf>
    <xf numFmtId="182" fontId="16" fillId="0" borderId="0" xfId="49" applyNumberFormat="1" applyFont="1" applyFill="1" applyBorder="1" applyAlignment="1" applyProtection="1">
      <alignment vertical="center"/>
      <protection locked="0"/>
    </xf>
    <xf numFmtId="182" fontId="16" fillId="0" borderId="22" xfId="49" applyNumberFormat="1" applyFont="1" applyBorder="1" applyAlignment="1">
      <alignment vertical="center"/>
    </xf>
    <xf numFmtId="183" fontId="16" fillId="0" borderId="0" xfId="49" applyNumberFormat="1" applyFont="1" applyBorder="1" applyAlignment="1" applyProtection="1">
      <alignment vertical="center"/>
      <protection locked="0"/>
    </xf>
    <xf numFmtId="183" fontId="16" fillId="0" borderId="0" xfId="49" applyNumberFormat="1" applyFont="1" applyBorder="1" applyAlignment="1" applyProtection="1" quotePrefix="1">
      <alignment horizontal="right" vertical="center"/>
      <protection locked="0"/>
    </xf>
    <xf numFmtId="183" fontId="16" fillId="0" borderId="0" xfId="49" applyNumberFormat="1" applyFont="1" applyBorder="1" applyAlignment="1" applyProtection="1">
      <alignment horizontal="right" vertical="center"/>
      <protection locked="0"/>
    </xf>
    <xf numFmtId="183" fontId="16" fillId="0" borderId="13" xfId="49" applyNumberFormat="1" applyFont="1" applyBorder="1" applyAlignment="1" applyProtection="1">
      <alignment vertical="center"/>
      <protection locked="0"/>
    </xf>
    <xf numFmtId="183" fontId="16" fillId="0" borderId="0" xfId="49" applyNumberFormat="1" applyFont="1" applyFill="1" applyBorder="1" applyAlignment="1">
      <alignment vertical="center"/>
    </xf>
    <xf numFmtId="0" fontId="16" fillId="0" borderId="2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3" fontId="16" fillId="0" borderId="0" xfId="49" applyNumberFormat="1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179" fontId="21" fillId="0" borderId="14" xfId="49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82" fontId="16" fillId="0" borderId="0" xfId="49" applyNumberFormat="1" applyFont="1" applyFill="1" applyBorder="1" applyAlignment="1">
      <alignment vertical="center"/>
    </xf>
    <xf numFmtId="182" fontId="16" fillId="0" borderId="12" xfId="49" applyNumberFormat="1" applyFont="1" applyFill="1" applyBorder="1" applyAlignment="1">
      <alignment vertical="center"/>
    </xf>
    <xf numFmtId="182" fontId="16" fillId="0" borderId="12" xfId="49" applyNumberFormat="1" applyFont="1" applyBorder="1" applyAlignment="1">
      <alignment vertical="center"/>
    </xf>
    <xf numFmtId="38" fontId="16" fillId="0" borderId="11" xfId="49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182" fontId="16" fillId="0" borderId="11" xfId="0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center"/>
    </xf>
    <xf numFmtId="0" fontId="16" fillId="0" borderId="19" xfId="0" applyNumberFormat="1" applyFont="1" applyBorder="1" applyAlignment="1">
      <alignment horizontal="left" vertical="center"/>
    </xf>
    <xf numFmtId="0" fontId="16" fillId="0" borderId="2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43" applyFont="1" applyAlignment="1" applyProtection="1">
      <alignment/>
      <protection/>
    </xf>
    <xf numFmtId="0" fontId="16" fillId="0" borderId="4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6" fillId="0" borderId="3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8" fillId="0" borderId="4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tabSelected="1" zoomScalePageLayoutView="0" workbookViewId="0" topLeftCell="A1">
      <selection activeCell="A1" sqref="A1:A16384"/>
    </sheetView>
  </sheetViews>
  <sheetFormatPr defaultColWidth="9.00390625" defaultRowHeight="13.5"/>
  <cols>
    <col min="2" max="2" width="41.25390625" style="0" bestFit="1" customWidth="1"/>
  </cols>
  <sheetData>
    <row r="2" spans="2:3" ht="32.25">
      <c r="B2" s="340" t="s">
        <v>428</v>
      </c>
      <c r="C2" s="341"/>
    </row>
    <row r="4" s="342" customFormat="1" ht="17.25">
      <c r="B4" s="343" t="s">
        <v>429</v>
      </c>
    </row>
    <row r="5" s="342" customFormat="1" ht="17.25">
      <c r="B5" s="343" t="s">
        <v>430</v>
      </c>
    </row>
    <row r="6" s="342" customFormat="1" ht="17.25">
      <c r="B6" s="343" t="s">
        <v>431</v>
      </c>
    </row>
    <row r="7" s="342" customFormat="1" ht="17.25">
      <c r="B7" s="343" t="s">
        <v>432</v>
      </c>
    </row>
    <row r="8" s="342" customFormat="1" ht="17.25">
      <c r="B8" s="343" t="s">
        <v>433</v>
      </c>
    </row>
    <row r="9" s="342" customFormat="1" ht="17.25">
      <c r="B9" s="343" t="s">
        <v>434</v>
      </c>
    </row>
    <row r="10" s="342" customFormat="1" ht="17.25">
      <c r="B10" s="343" t="s">
        <v>435</v>
      </c>
    </row>
    <row r="11" s="342" customFormat="1" ht="17.25">
      <c r="B11" s="343" t="s">
        <v>436</v>
      </c>
    </row>
    <row r="12" s="342" customFormat="1" ht="17.25">
      <c r="B12" s="343" t="s">
        <v>437</v>
      </c>
    </row>
    <row r="13" s="342" customFormat="1" ht="17.25">
      <c r="B13" s="343" t="s">
        <v>438</v>
      </c>
    </row>
    <row r="14" s="342" customFormat="1" ht="17.25">
      <c r="B14" s="343" t="s">
        <v>439</v>
      </c>
    </row>
    <row r="15" s="342" customFormat="1" ht="17.25">
      <c r="B15" s="343" t="s">
        <v>440</v>
      </c>
    </row>
    <row r="16" s="342" customFormat="1" ht="17.25">
      <c r="B16" s="343" t="s">
        <v>441</v>
      </c>
    </row>
    <row r="17" s="342" customFormat="1" ht="17.25">
      <c r="B17" s="343" t="s">
        <v>442</v>
      </c>
    </row>
    <row r="18" s="342" customFormat="1" ht="17.25"/>
    <row r="19" s="342" customFormat="1" ht="17.25"/>
    <row r="20" s="342" customFormat="1" ht="17.25"/>
    <row r="21" s="342" customFormat="1" ht="17.25"/>
  </sheetData>
  <sheetProtection/>
  <hyperlinks>
    <hyperlink ref="B4" location="'1 住民基本台帳人口'!A1" display="1 住民基本台帳人口"/>
    <hyperlink ref="B5" location="'2 総人口の推移'!A1" display="2 総人口の推移"/>
    <hyperlink ref="B6" location="'3 国籍別外国人登録人員数(縦版)'!A1" display="3 国籍別外国人登録人員数"/>
    <hyperlink ref="B7" location="'４ 地区別住民基本台帳人口・世帯'!A1" display="4 地区別住民基本台帳人口・世帯"/>
    <hyperlink ref="B8" location="'5 町丁字別住民基本台帳人口・世帯'!A1" display="5 町丁字別住民基本台帳人口・世帯"/>
    <hyperlink ref="B9" location="'６ 年齢男女別人口N'!A1" display="6 年齢・男女別人口"/>
    <hyperlink ref="B10" location="'７年齢３区分・男女別人口N'!A1" display="7 年齢３区分・男女別人口"/>
    <hyperlink ref="B11" location="'８年齢３区分別構成比・平均年齢'!A1" display="8 年齢３区分別構成比・平均年齢"/>
    <hyperlink ref="B12" location="'９地区・５歳階級別人口'!A1" display="9 地区・５歳階級別人口"/>
    <hyperlink ref="B13" location="'10地区別平均年齢'!A1" display="10 地区別平均年齢"/>
    <hyperlink ref="B14" location="'11住民基本台帳人口動態の推移'!A1" display="11 住民基本台帳人口動態の推移"/>
    <hyperlink ref="B15" location="'１２婚姻・離婚数'!A1" display="12 婚姻・離婚数"/>
    <hyperlink ref="B16" location="'１３従前の住所地（都道府県）別転入者'!A1" display="13 従前の住所地（都道府県）別転入者"/>
    <hyperlink ref="B17" location="'14従前の住所地(県内)別転入者'!A1" display="14 従前の住所地(県内)別転入者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1" sqref="A1:G2"/>
    </sheetView>
  </sheetViews>
  <sheetFormatPr defaultColWidth="9.00390625" defaultRowHeight="13.5"/>
  <cols>
    <col min="1" max="1" width="10.125" style="1" customWidth="1"/>
    <col min="2" max="2" width="9.00390625" style="1" customWidth="1"/>
    <col min="3" max="10" width="8.00390625" style="1" customWidth="1"/>
    <col min="11" max="16384" width="9.00390625" style="1" customWidth="1"/>
  </cols>
  <sheetData>
    <row r="1" spans="1:10" ht="15" customHeight="1">
      <c r="A1" s="359" t="s">
        <v>87</v>
      </c>
      <c r="B1" s="359"/>
      <c r="C1" s="359"/>
      <c r="D1" s="359"/>
      <c r="E1" s="359"/>
      <c r="F1" s="359"/>
      <c r="G1" s="359"/>
      <c r="H1" s="70"/>
      <c r="I1" s="70"/>
      <c r="J1" s="70"/>
    </row>
    <row r="2" spans="1:10" ht="15" customHeight="1">
      <c r="A2" s="359"/>
      <c r="B2" s="359"/>
      <c r="C2" s="359"/>
      <c r="D2" s="359"/>
      <c r="E2" s="359"/>
      <c r="F2" s="359"/>
      <c r="G2" s="359"/>
      <c r="H2" s="70"/>
      <c r="I2" s="70"/>
      <c r="J2" s="70"/>
    </row>
    <row r="3" spans="1:10" ht="14.25" thickBot="1">
      <c r="A3" s="72"/>
      <c r="B3" s="72"/>
      <c r="C3" s="72"/>
      <c r="D3" s="72"/>
      <c r="E3" s="72"/>
      <c r="F3" s="72"/>
      <c r="G3" s="72"/>
      <c r="H3" s="354" t="s">
        <v>265</v>
      </c>
      <c r="I3" s="354"/>
      <c r="J3" s="354"/>
    </row>
    <row r="4" spans="1:10" ht="19.5" customHeight="1">
      <c r="A4" s="357" t="s">
        <v>19</v>
      </c>
      <c r="B4" s="360" t="s">
        <v>20</v>
      </c>
      <c r="C4" s="344" t="s">
        <v>78</v>
      </c>
      <c r="D4" s="345"/>
      <c r="E4" s="345"/>
      <c r="F4" s="345"/>
      <c r="G4" s="345"/>
      <c r="H4" s="345"/>
      <c r="I4" s="345"/>
      <c r="J4" s="345"/>
    </row>
    <row r="5" spans="1:10" ht="19.5" customHeight="1">
      <c r="A5" s="352"/>
      <c r="B5" s="356"/>
      <c r="C5" s="227" t="s">
        <v>14</v>
      </c>
      <c r="D5" s="227" t="s">
        <v>296</v>
      </c>
      <c r="E5" s="227" t="s">
        <v>297</v>
      </c>
      <c r="F5" s="211" t="s">
        <v>298</v>
      </c>
      <c r="G5" s="227" t="s">
        <v>299</v>
      </c>
      <c r="H5" s="227" t="s">
        <v>300</v>
      </c>
      <c r="I5" s="227" t="s">
        <v>15</v>
      </c>
      <c r="J5" s="211" t="s">
        <v>16</v>
      </c>
    </row>
    <row r="6" spans="1:11" ht="19.5" customHeight="1">
      <c r="A6" s="210" t="s">
        <v>295</v>
      </c>
      <c r="B6" s="243">
        <v>155550</v>
      </c>
      <c r="C6" s="243">
        <v>46037</v>
      </c>
      <c r="D6" s="243">
        <v>36054</v>
      </c>
      <c r="E6" s="243">
        <v>15218</v>
      </c>
      <c r="F6" s="243">
        <v>6317</v>
      </c>
      <c r="G6" s="243">
        <v>12385</v>
      </c>
      <c r="H6" s="243">
        <v>22670</v>
      </c>
      <c r="I6" s="243">
        <v>5432</v>
      </c>
      <c r="J6" s="243">
        <v>11437</v>
      </c>
      <c r="K6" s="43"/>
    </row>
    <row r="7" spans="1:10" ht="19.5" customHeight="1">
      <c r="A7" s="167" t="s">
        <v>99</v>
      </c>
      <c r="B7" s="243">
        <v>5773</v>
      </c>
      <c r="C7" s="146">
        <v>1850</v>
      </c>
      <c r="D7" s="146">
        <v>1208</v>
      </c>
      <c r="E7" s="146">
        <v>481</v>
      </c>
      <c r="F7" s="146">
        <v>273</v>
      </c>
      <c r="G7" s="146">
        <v>419</v>
      </c>
      <c r="H7" s="146">
        <v>919</v>
      </c>
      <c r="I7" s="146">
        <v>274</v>
      </c>
      <c r="J7" s="146">
        <v>349</v>
      </c>
    </row>
    <row r="8" spans="1:10" ht="19.5" customHeight="1">
      <c r="A8" s="167" t="s">
        <v>98</v>
      </c>
      <c r="B8" s="243">
        <v>6001</v>
      </c>
      <c r="C8" s="146">
        <v>1743</v>
      </c>
      <c r="D8" s="146">
        <v>1339</v>
      </c>
      <c r="E8" s="146">
        <v>599</v>
      </c>
      <c r="F8" s="146">
        <v>297</v>
      </c>
      <c r="G8" s="146">
        <v>462</v>
      </c>
      <c r="H8" s="146">
        <v>998</v>
      </c>
      <c r="I8" s="146">
        <v>205</v>
      </c>
      <c r="J8" s="146">
        <v>358</v>
      </c>
    </row>
    <row r="9" spans="1:10" ht="19.5" customHeight="1">
      <c r="A9" s="179" t="s">
        <v>58</v>
      </c>
      <c r="B9" s="243">
        <v>6577</v>
      </c>
      <c r="C9" s="146">
        <v>1860</v>
      </c>
      <c r="D9" s="146">
        <v>1445</v>
      </c>
      <c r="E9" s="146">
        <v>663</v>
      </c>
      <c r="F9" s="146">
        <v>299</v>
      </c>
      <c r="G9" s="146">
        <v>574</v>
      </c>
      <c r="H9" s="146">
        <v>1112</v>
      </c>
      <c r="I9" s="146">
        <v>209</v>
      </c>
      <c r="J9" s="146">
        <v>415</v>
      </c>
    </row>
    <row r="10" spans="1:10" ht="19.5" customHeight="1">
      <c r="A10" s="179" t="s">
        <v>59</v>
      </c>
      <c r="B10" s="243">
        <v>7139</v>
      </c>
      <c r="C10" s="146">
        <v>2213</v>
      </c>
      <c r="D10" s="146">
        <v>1554</v>
      </c>
      <c r="E10" s="146">
        <v>736</v>
      </c>
      <c r="F10" s="146">
        <v>272</v>
      </c>
      <c r="G10" s="146">
        <v>582</v>
      </c>
      <c r="H10" s="146">
        <v>1111</v>
      </c>
      <c r="I10" s="146">
        <v>250</v>
      </c>
      <c r="J10" s="146">
        <v>421</v>
      </c>
    </row>
    <row r="11" spans="1:10" ht="19.5" customHeight="1">
      <c r="A11" s="179" t="s">
        <v>60</v>
      </c>
      <c r="B11" s="243">
        <v>8344</v>
      </c>
      <c r="C11" s="146">
        <v>2849</v>
      </c>
      <c r="D11" s="146">
        <v>1794</v>
      </c>
      <c r="E11" s="146">
        <v>754</v>
      </c>
      <c r="F11" s="146">
        <v>318</v>
      </c>
      <c r="G11" s="146">
        <v>568</v>
      </c>
      <c r="H11" s="146">
        <v>1188</v>
      </c>
      <c r="I11" s="146">
        <v>403</v>
      </c>
      <c r="J11" s="146">
        <v>470</v>
      </c>
    </row>
    <row r="12" spans="1:10" ht="19.5" customHeight="1">
      <c r="A12" s="179" t="s">
        <v>61</v>
      </c>
      <c r="B12" s="243">
        <v>8795</v>
      </c>
      <c r="C12" s="146">
        <v>3011</v>
      </c>
      <c r="D12" s="146">
        <v>1820</v>
      </c>
      <c r="E12" s="146">
        <v>806</v>
      </c>
      <c r="F12" s="146">
        <v>325</v>
      </c>
      <c r="G12" s="146">
        <v>616</v>
      </c>
      <c r="H12" s="146">
        <v>1300</v>
      </c>
      <c r="I12" s="146">
        <v>395</v>
      </c>
      <c r="J12" s="146">
        <v>522</v>
      </c>
    </row>
    <row r="13" spans="1:10" ht="19.5" customHeight="1">
      <c r="A13" s="179" t="s">
        <v>62</v>
      </c>
      <c r="B13" s="243">
        <v>9529</v>
      </c>
      <c r="C13" s="146">
        <v>3148</v>
      </c>
      <c r="D13" s="146">
        <v>2006</v>
      </c>
      <c r="E13" s="146">
        <v>874</v>
      </c>
      <c r="F13" s="146">
        <v>385</v>
      </c>
      <c r="G13" s="146">
        <v>696</v>
      </c>
      <c r="H13" s="146">
        <v>1442</v>
      </c>
      <c r="I13" s="146">
        <v>399</v>
      </c>
      <c r="J13" s="146">
        <v>579</v>
      </c>
    </row>
    <row r="14" spans="1:10" ht="19.5" customHeight="1">
      <c r="A14" s="179" t="s">
        <v>63</v>
      </c>
      <c r="B14" s="243">
        <v>11495</v>
      </c>
      <c r="C14" s="146">
        <v>3526</v>
      </c>
      <c r="D14" s="146">
        <v>2537</v>
      </c>
      <c r="E14" s="146">
        <v>1098</v>
      </c>
      <c r="F14" s="146">
        <v>523</v>
      </c>
      <c r="G14" s="146">
        <v>811</v>
      </c>
      <c r="H14" s="146">
        <v>1740</v>
      </c>
      <c r="I14" s="146">
        <v>423</v>
      </c>
      <c r="J14" s="146">
        <v>837</v>
      </c>
    </row>
    <row r="15" spans="1:10" ht="19.5" customHeight="1">
      <c r="A15" s="179" t="s">
        <v>64</v>
      </c>
      <c r="B15" s="243">
        <v>11952</v>
      </c>
      <c r="C15" s="146">
        <v>3560</v>
      </c>
      <c r="D15" s="146">
        <v>2789</v>
      </c>
      <c r="E15" s="146">
        <v>1260</v>
      </c>
      <c r="F15" s="146">
        <v>513</v>
      </c>
      <c r="G15" s="146">
        <v>861</v>
      </c>
      <c r="H15" s="146">
        <v>1659</v>
      </c>
      <c r="I15" s="146">
        <v>519</v>
      </c>
      <c r="J15" s="146">
        <v>791</v>
      </c>
    </row>
    <row r="16" spans="1:10" ht="19.5" customHeight="1">
      <c r="A16" s="179" t="s">
        <v>65</v>
      </c>
      <c r="B16" s="243">
        <v>9735</v>
      </c>
      <c r="C16" s="146">
        <v>3015</v>
      </c>
      <c r="D16" s="146">
        <v>2208</v>
      </c>
      <c r="E16" s="146">
        <v>986</v>
      </c>
      <c r="F16" s="146">
        <v>399</v>
      </c>
      <c r="G16" s="146">
        <v>673</v>
      </c>
      <c r="H16" s="146">
        <v>1329</v>
      </c>
      <c r="I16" s="146">
        <v>436</v>
      </c>
      <c r="J16" s="146">
        <v>689</v>
      </c>
    </row>
    <row r="17" spans="1:10" ht="19.5" customHeight="1">
      <c r="A17" s="179" t="s">
        <v>66</v>
      </c>
      <c r="B17" s="243">
        <v>8855</v>
      </c>
      <c r="C17" s="146">
        <v>2764</v>
      </c>
      <c r="D17" s="146">
        <v>1992</v>
      </c>
      <c r="E17" s="146">
        <v>896</v>
      </c>
      <c r="F17" s="146">
        <v>337</v>
      </c>
      <c r="G17" s="146">
        <v>701</v>
      </c>
      <c r="H17" s="146">
        <v>1280</v>
      </c>
      <c r="I17" s="146">
        <v>354</v>
      </c>
      <c r="J17" s="146">
        <v>531</v>
      </c>
    </row>
    <row r="18" spans="1:10" ht="19.5" customHeight="1">
      <c r="A18" s="179" t="s">
        <v>67</v>
      </c>
      <c r="B18" s="243">
        <v>9663</v>
      </c>
      <c r="C18" s="146">
        <v>2830</v>
      </c>
      <c r="D18" s="146">
        <v>2216</v>
      </c>
      <c r="E18" s="146">
        <v>976</v>
      </c>
      <c r="F18" s="146">
        <v>397</v>
      </c>
      <c r="G18" s="146">
        <v>814</v>
      </c>
      <c r="H18" s="146">
        <v>1435</v>
      </c>
      <c r="I18" s="146">
        <v>311</v>
      </c>
      <c r="J18" s="146">
        <v>684</v>
      </c>
    </row>
    <row r="19" spans="1:10" ht="19.5" customHeight="1">
      <c r="A19" s="179" t="s">
        <v>68</v>
      </c>
      <c r="B19" s="243">
        <v>13857</v>
      </c>
      <c r="C19" s="146">
        <v>3612</v>
      </c>
      <c r="D19" s="146">
        <v>3266</v>
      </c>
      <c r="E19" s="146">
        <v>1376</v>
      </c>
      <c r="F19" s="146">
        <v>566</v>
      </c>
      <c r="G19" s="146">
        <v>1239</v>
      </c>
      <c r="H19" s="146">
        <v>2138</v>
      </c>
      <c r="I19" s="146">
        <v>419</v>
      </c>
      <c r="J19" s="146">
        <v>1241</v>
      </c>
    </row>
    <row r="20" spans="1:10" ht="19.5" customHeight="1">
      <c r="A20" s="179" t="s">
        <v>69</v>
      </c>
      <c r="B20" s="243">
        <v>12512</v>
      </c>
      <c r="C20" s="146">
        <v>3227</v>
      </c>
      <c r="D20" s="146">
        <v>3202</v>
      </c>
      <c r="E20" s="146">
        <v>1178</v>
      </c>
      <c r="F20" s="146">
        <v>481</v>
      </c>
      <c r="G20" s="146">
        <v>1093</v>
      </c>
      <c r="H20" s="146">
        <v>1771</v>
      </c>
      <c r="I20" s="146">
        <v>345</v>
      </c>
      <c r="J20" s="146">
        <v>1215</v>
      </c>
    </row>
    <row r="21" spans="1:10" ht="19.5" customHeight="1">
      <c r="A21" s="179" t="s">
        <v>70</v>
      </c>
      <c r="B21" s="243">
        <v>10454</v>
      </c>
      <c r="C21" s="146">
        <v>2765</v>
      </c>
      <c r="D21" s="146">
        <v>2796</v>
      </c>
      <c r="E21" s="146">
        <v>969</v>
      </c>
      <c r="F21" s="146">
        <v>389</v>
      </c>
      <c r="G21" s="146">
        <v>872</v>
      </c>
      <c r="H21" s="146">
        <v>1328</v>
      </c>
      <c r="I21" s="146">
        <v>249</v>
      </c>
      <c r="J21" s="146">
        <v>1086</v>
      </c>
    </row>
    <row r="22" spans="1:10" ht="19.5" customHeight="1">
      <c r="A22" s="179" t="s">
        <v>71</v>
      </c>
      <c r="B22" s="243">
        <v>6974</v>
      </c>
      <c r="C22" s="146">
        <v>1871</v>
      </c>
      <c r="D22" s="146">
        <v>1935</v>
      </c>
      <c r="E22" s="146">
        <v>696</v>
      </c>
      <c r="F22" s="146">
        <v>256</v>
      </c>
      <c r="G22" s="146">
        <v>510</v>
      </c>
      <c r="H22" s="146">
        <v>889</v>
      </c>
      <c r="I22" s="146">
        <v>130</v>
      </c>
      <c r="J22" s="146">
        <v>687</v>
      </c>
    </row>
    <row r="23" spans="1:10" ht="19.5" customHeight="1">
      <c r="A23" s="179" t="s">
        <v>72</v>
      </c>
      <c r="B23" s="243">
        <v>4160</v>
      </c>
      <c r="C23" s="146">
        <v>1167</v>
      </c>
      <c r="D23" s="146">
        <v>1044</v>
      </c>
      <c r="E23" s="146">
        <v>449</v>
      </c>
      <c r="F23" s="146">
        <v>136</v>
      </c>
      <c r="G23" s="146">
        <v>430</v>
      </c>
      <c r="H23" s="146">
        <v>561</v>
      </c>
      <c r="I23" s="146">
        <v>71</v>
      </c>
      <c r="J23" s="146">
        <v>302</v>
      </c>
    </row>
    <row r="24" spans="1:10" ht="19.5" customHeight="1">
      <c r="A24" s="179" t="s">
        <v>73</v>
      </c>
      <c r="B24" s="243">
        <v>2453</v>
      </c>
      <c r="C24" s="146">
        <v>685</v>
      </c>
      <c r="D24" s="146">
        <v>613</v>
      </c>
      <c r="E24" s="146">
        <v>274</v>
      </c>
      <c r="F24" s="146">
        <v>90</v>
      </c>
      <c r="G24" s="146">
        <v>281</v>
      </c>
      <c r="H24" s="146">
        <v>309</v>
      </c>
      <c r="I24" s="146">
        <v>23</v>
      </c>
      <c r="J24" s="146">
        <v>178</v>
      </c>
    </row>
    <row r="25" spans="1:10" ht="19.5" customHeight="1">
      <c r="A25" s="179" t="s">
        <v>74</v>
      </c>
      <c r="B25" s="243">
        <v>990</v>
      </c>
      <c r="C25" s="146">
        <v>265</v>
      </c>
      <c r="D25" s="146">
        <v>230</v>
      </c>
      <c r="E25" s="146">
        <v>98</v>
      </c>
      <c r="F25" s="146">
        <v>50</v>
      </c>
      <c r="G25" s="146">
        <v>143</v>
      </c>
      <c r="H25" s="146">
        <v>125</v>
      </c>
      <c r="I25" s="146">
        <v>13</v>
      </c>
      <c r="J25" s="146">
        <v>66</v>
      </c>
    </row>
    <row r="26" spans="1:10" ht="19.5" customHeight="1">
      <c r="A26" s="179" t="s">
        <v>75</v>
      </c>
      <c r="B26" s="243">
        <v>251</v>
      </c>
      <c r="C26" s="146">
        <v>67</v>
      </c>
      <c r="D26" s="146">
        <v>49</v>
      </c>
      <c r="E26" s="146">
        <v>41</v>
      </c>
      <c r="F26" s="146">
        <v>10</v>
      </c>
      <c r="G26" s="146">
        <v>34</v>
      </c>
      <c r="H26" s="146">
        <v>32</v>
      </c>
      <c r="I26" s="146">
        <v>3</v>
      </c>
      <c r="J26" s="146">
        <v>15</v>
      </c>
    </row>
    <row r="27" spans="1:11" ht="19.5" customHeight="1" thickBot="1">
      <c r="A27" s="180" t="s">
        <v>76</v>
      </c>
      <c r="B27" s="252">
        <v>41</v>
      </c>
      <c r="C27" s="239">
        <v>9</v>
      </c>
      <c r="D27" s="160">
        <v>11</v>
      </c>
      <c r="E27" s="160">
        <v>8</v>
      </c>
      <c r="F27" s="160">
        <v>1</v>
      </c>
      <c r="G27" s="160">
        <v>6</v>
      </c>
      <c r="H27" s="160">
        <v>4</v>
      </c>
      <c r="I27" s="253">
        <v>1</v>
      </c>
      <c r="J27" s="253">
        <v>1</v>
      </c>
      <c r="K27" s="2"/>
    </row>
    <row r="28" spans="1:10" ht="13.5">
      <c r="A28" s="97" t="s">
        <v>266</v>
      </c>
      <c r="B28" s="84"/>
      <c r="C28" s="84"/>
      <c r="D28" s="209"/>
      <c r="E28" s="166"/>
      <c r="F28" s="181"/>
      <c r="G28" s="71"/>
      <c r="H28" s="71"/>
      <c r="I28" s="71"/>
      <c r="J28" s="71"/>
    </row>
    <row r="29" spans="1:10" ht="13.5">
      <c r="A29" s="161" t="s">
        <v>268</v>
      </c>
      <c r="B29" s="71"/>
      <c r="C29" s="71"/>
      <c r="D29" s="71"/>
      <c r="E29" s="71"/>
      <c r="F29" s="71"/>
      <c r="G29" s="71"/>
      <c r="H29" s="71"/>
      <c r="I29" s="71"/>
      <c r="J29" s="71"/>
    </row>
    <row r="31" spans="3:10" ht="13.5">
      <c r="C31" s="208"/>
      <c r="H31" s="208"/>
      <c r="I31" s="208"/>
      <c r="J31" s="208"/>
    </row>
  </sheetData>
  <sheetProtection/>
  <mergeCells count="5">
    <mergeCell ref="A1:G2"/>
    <mergeCell ref="C4:J4"/>
    <mergeCell ref="H3:J3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9.125" style="1" customWidth="1"/>
    <col min="2" max="4" width="10.75390625" style="1" customWidth="1"/>
    <col min="5" max="5" width="9.375" style="1" customWidth="1"/>
    <col min="6" max="8" width="10.625" style="1" customWidth="1"/>
    <col min="9" max="16384" width="9.00390625" style="1" customWidth="1"/>
  </cols>
  <sheetData>
    <row r="1" spans="1:8" ht="15" customHeight="1">
      <c r="A1" s="359" t="s">
        <v>88</v>
      </c>
      <c r="B1" s="359"/>
      <c r="C1" s="359"/>
      <c r="D1" s="359"/>
      <c r="E1" s="359"/>
      <c r="F1" s="70"/>
      <c r="G1" s="70"/>
      <c r="H1" s="70"/>
    </row>
    <row r="2" spans="1:8" ht="15" customHeight="1">
      <c r="A2" s="359"/>
      <c r="B2" s="359"/>
      <c r="C2" s="359"/>
      <c r="D2" s="359"/>
      <c r="E2" s="359"/>
      <c r="F2" s="70"/>
      <c r="G2" s="70"/>
      <c r="H2" s="70"/>
    </row>
    <row r="3" spans="1:8" ht="14.25" thickBot="1">
      <c r="A3" s="162"/>
      <c r="B3" s="162"/>
      <c r="C3" s="162"/>
      <c r="D3" s="162"/>
      <c r="E3" s="162"/>
      <c r="F3" s="162"/>
      <c r="G3" s="354" t="s">
        <v>267</v>
      </c>
      <c r="H3" s="354"/>
    </row>
    <row r="4" spans="1:8" ht="18.75" customHeight="1">
      <c r="A4" s="283" t="s">
        <v>301</v>
      </c>
      <c r="B4" s="89" t="s">
        <v>5</v>
      </c>
      <c r="C4" s="89" t="s">
        <v>1</v>
      </c>
      <c r="D4" s="284" t="s">
        <v>2</v>
      </c>
      <c r="E4" s="283" t="s">
        <v>301</v>
      </c>
      <c r="F4" s="285" t="s">
        <v>5</v>
      </c>
      <c r="G4" s="89" t="s">
        <v>1</v>
      </c>
      <c r="H4" s="273" t="s">
        <v>2</v>
      </c>
    </row>
    <row r="5" spans="1:8" ht="19.5" customHeight="1">
      <c r="A5" s="90" t="s">
        <v>121</v>
      </c>
      <c r="B5" s="290">
        <v>45.2</v>
      </c>
      <c r="C5" s="287">
        <v>44.1</v>
      </c>
      <c r="D5" s="291">
        <v>46.3</v>
      </c>
      <c r="E5" s="210" t="s">
        <v>137</v>
      </c>
      <c r="F5" s="113">
        <v>44</v>
      </c>
      <c r="G5" s="113">
        <v>43.4</v>
      </c>
      <c r="H5" s="287">
        <v>44.7</v>
      </c>
    </row>
    <row r="6" spans="1:8" ht="19.5" customHeight="1">
      <c r="A6" s="90"/>
      <c r="B6" s="292"/>
      <c r="C6" s="113"/>
      <c r="D6" s="286"/>
      <c r="E6" s="242" t="s">
        <v>138</v>
      </c>
      <c r="F6" s="113">
        <v>46.9</v>
      </c>
      <c r="G6" s="113">
        <v>45.6</v>
      </c>
      <c r="H6" s="113">
        <v>48.2</v>
      </c>
    </row>
    <row r="7" spans="1:8" ht="19.5" customHeight="1">
      <c r="A7" s="90" t="s">
        <v>134</v>
      </c>
      <c r="B7" s="292">
        <v>43.8</v>
      </c>
      <c r="C7" s="113">
        <v>42.5</v>
      </c>
      <c r="D7" s="286">
        <v>45.1</v>
      </c>
      <c r="E7" s="91" t="s">
        <v>139</v>
      </c>
      <c r="F7" s="113">
        <v>43.9</v>
      </c>
      <c r="G7" s="113">
        <v>42.8</v>
      </c>
      <c r="H7" s="113">
        <v>45</v>
      </c>
    </row>
    <row r="8" spans="1:8" ht="19.5" customHeight="1">
      <c r="A8" s="90" t="s">
        <v>135</v>
      </c>
      <c r="B8" s="292">
        <v>46.7</v>
      </c>
      <c r="C8" s="113">
        <v>45.8</v>
      </c>
      <c r="D8" s="286">
        <v>47.6</v>
      </c>
      <c r="E8" s="91" t="s">
        <v>140</v>
      </c>
      <c r="F8" s="113">
        <v>40.8</v>
      </c>
      <c r="G8" s="113">
        <v>40.2</v>
      </c>
      <c r="H8" s="113">
        <v>41.4</v>
      </c>
    </row>
    <row r="9" spans="1:8" ht="19.5" customHeight="1" thickBot="1">
      <c r="A9" s="163" t="s">
        <v>136</v>
      </c>
      <c r="B9" s="293">
        <v>45.7</v>
      </c>
      <c r="C9" s="288">
        <v>44.6</v>
      </c>
      <c r="D9" s="289">
        <v>46.8</v>
      </c>
      <c r="E9" s="96" t="s">
        <v>141</v>
      </c>
      <c r="F9" s="288">
        <v>48.8</v>
      </c>
      <c r="G9" s="288">
        <v>47.9</v>
      </c>
      <c r="H9" s="288">
        <v>49.7</v>
      </c>
    </row>
    <row r="10" spans="1:8" ht="13.5">
      <c r="A10" s="97" t="s">
        <v>255</v>
      </c>
      <c r="B10" s="71"/>
      <c r="C10" s="84"/>
      <c r="D10" s="166"/>
      <c r="E10" s="181"/>
      <c r="F10" s="71"/>
      <c r="G10" s="71"/>
      <c r="H10" s="71"/>
    </row>
    <row r="11" spans="1:8" ht="13.5">
      <c r="A11" s="161" t="s">
        <v>268</v>
      </c>
      <c r="B11" s="71"/>
      <c r="C11" s="71"/>
      <c r="D11" s="71"/>
      <c r="E11" s="71"/>
      <c r="F11" s="71"/>
      <c r="G11" s="71"/>
      <c r="H11" s="71"/>
    </row>
  </sheetData>
  <sheetProtection/>
  <mergeCells count="2">
    <mergeCell ref="G3:H3"/>
    <mergeCell ref="A1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4.25390625" style="1" customWidth="1"/>
    <col min="2" max="2" width="3.00390625" style="1" customWidth="1"/>
    <col min="3" max="3" width="2.875" style="1" customWidth="1"/>
    <col min="4" max="11" width="9.125" style="1" customWidth="1"/>
    <col min="12" max="14" width="9.00390625" style="1" customWidth="1"/>
    <col min="15" max="15" width="9.125" style="1" customWidth="1"/>
    <col min="16" max="16384" width="9.00390625" style="1" customWidth="1"/>
  </cols>
  <sheetData>
    <row r="1" spans="1:11" ht="15" customHeight="1">
      <c r="A1" s="359" t="s">
        <v>89</v>
      </c>
      <c r="B1" s="359"/>
      <c r="C1" s="359"/>
      <c r="D1" s="359"/>
      <c r="E1" s="359"/>
      <c r="F1" s="359"/>
      <c r="G1" s="359"/>
      <c r="H1" s="359"/>
      <c r="I1" s="359"/>
      <c r="J1" s="70"/>
      <c r="K1" s="70"/>
    </row>
    <row r="2" spans="1:11" ht="15" customHeight="1">
      <c r="A2" s="359"/>
      <c r="B2" s="359"/>
      <c r="C2" s="359"/>
      <c r="D2" s="359"/>
      <c r="E2" s="359"/>
      <c r="F2" s="359"/>
      <c r="G2" s="359"/>
      <c r="H2" s="359"/>
      <c r="I2" s="359"/>
      <c r="J2" s="70"/>
      <c r="K2" s="70"/>
    </row>
    <row r="3" spans="1:11" ht="14.2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ht="15.75" customHeight="1">
      <c r="A4" s="384" t="s">
        <v>24</v>
      </c>
      <c r="B4" s="384"/>
      <c r="C4" s="385"/>
      <c r="D4" s="344" t="s">
        <v>23</v>
      </c>
      <c r="E4" s="345"/>
      <c r="F4" s="346"/>
      <c r="G4" s="344" t="s">
        <v>239</v>
      </c>
      <c r="H4" s="345"/>
      <c r="I4" s="345"/>
      <c r="J4" s="346"/>
      <c r="K4" s="388" t="s">
        <v>22</v>
      </c>
      <c r="M4" s="45"/>
    </row>
    <row r="5" spans="1:13" ht="18" customHeight="1">
      <c r="A5" s="386"/>
      <c r="B5" s="386"/>
      <c r="C5" s="387"/>
      <c r="D5" s="227" t="s">
        <v>302</v>
      </c>
      <c r="E5" s="246" t="s">
        <v>303</v>
      </c>
      <c r="F5" s="212" t="s">
        <v>304</v>
      </c>
      <c r="G5" s="246" t="s">
        <v>305</v>
      </c>
      <c r="H5" s="212" t="s">
        <v>306</v>
      </c>
      <c r="I5" s="246" t="s">
        <v>21</v>
      </c>
      <c r="J5" s="212" t="s">
        <v>304</v>
      </c>
      <c r="K5" s="350"/>
      <c r="M5" s="45"/>
    </row>
    <row r="6" spans="1:13" ht="19.5" customHeight="1">
      <c r="A6" s="93" t="s">
        <v>12</v>
      </c>
      <c r="B6" s="334">
        <v>14</v>
      </c>
      <c r="C6" s="334"/>
      <c r="D6" s="259">
        <v>1382</v>
      </c>
      <c r="E6" s="131">
        <v>904</v>
      </c>
      <c r="F6" s="131">
        <v>478</v>
      </c>
      <c r="G6" s="131">
        <v>7284</v>
      </c>
      <c r="H6" s="131">
        <v>7676</v>
      </c>
      <c r="I6" s="124">
        <v>-15</v>
      </c>
      <c r="J6" s="131">
        <v>-407</v>
      </c>
      <c r="K6" s="131">
        <v>71</v>
      </c>
      <c r="M6" s="47"/>
    </row>
    <row r="7" spans="1:13" ht="19.5" customHeight="1">
      <c r="A7" s="93"/>
      <c r="B7" s="334">
        <v>15</v>
      </c>
      <c r="C7" s="334"/>
      <c r="D7" s="260">
        <v>1292</v>
      </c>
      <c r="E7" s="124">
        <v>932</v>
      </c>
      <c r="F7" s="124">
        <v>360</v>
      </c>
      <c r="G7" s="124">
        <v>7176</v>
      </c>
      <c r="H7" s="124">
        <v>7796</v>
      </c>
      <c r="I7" s="124">
        <v>-11</v>
      </c>
      <c r="J7" s="124">
        <v>-631</v>
      </c>
      <c r="K7" s="261">
        <v>-271</v>
      </c>
      <c r="M7" s="46"/>
    </row>
    <row r="8" spans="1:13" ht="19.5" customHeight="1">
      <c r="A8" s="93"/>
      <c r="B8" s="334">
        <v>16</v>
      </c>
      <c r="C8" s="334"/>
      <c r="D8" s="259">
        <v>1197</v>
      </c>
      <c r="E8" s="131">
        <v>971</v>
      </c>
      <c r="F8" s="131">
        <v>226</v>
      </c>
      <c r="G8" s="131">
        <v>6608</v>
      </c>
      <c r="H8" s="131">
        <v>7676</v>
      </c>
      <c r="I8" s="261">
        <v>-104</v>
      </c>
      <c r="J8" s="124">
        <v>-1172</v>
      </c>
      <c r="K8" s="261">
        <v>-946</v>
      </c>
      <c r="M8" s="48"/>
    </row>
    <row r="9" spans="1:13" ht="19.5" customHeight="1">
      <c r="A9" s="93"/>
      <c r="B9" s="334">
        <v>17</v>
      </c>
      <c r="C9" s="334"/>
      <c r="D9" s="260">
        <v>1178</v>
      </c>
      <c r="E9" s="124">
        <v>1015</v>
      </c>
      <c r="F9" s="124">
        <v>163</v>
      </c>
      <c r="G9" s="124">
        <v>6436</v>
      </c>
      <c r="H9" s="124">
        <v>7775</v>
      </c>
      <c r="I9" s="124">
        <v>51</v>
      </c>
      <c r="J9" s="124">
        <v>-1288</v>
      </c>
      <c r="K9" s="262">
        <v>-1125</v>
      </c>
      <c r="M9" s="46"/>
    </row>
    <row r="10" spans="1:13" ht="19.5" customHeight="1">
      <c r="A10" s="93"/>
      <c r="B10" s="334">
        <v>18</v>
      </c>
      <c r="C10" s="334"/>
      <c r="D10" s="260">
        <v>1222</v>
      </c>
      <c r="E10" s="124">
        <v>1072</v>
      </c>
      <c r="F10" s="124">
        <v>150</v>
      </c>
      <c r="G10" s="124">
        <v>6514</v>
      </c>
      <c r="H10" s="124">
        <v>7347</v>
      </c>
      <c r="I10" s="124">
        <v>-56</v>
      </c>
      <c r="J10" s="124">
        <v>-889</v>
      </c>
      <c r="K10" s="261">
        <v>-739</v>
      </c>
      <c r="M10" s="49"/>
    </row>
    <row r="11" spans="1:13" ht="19.5" customHeight="1">
      <c r="A11" s="93"/>
      <c r="B11" s="334">
        <v>19</v>
      </c>
      <c r="C11" s="334"/>
      <c r="D11" s="260">
        <v>1136</v>
      </c>
      <c r="E11" s="124">
        <v>1078</v>
      </c>
      <c r="F11" s="124">
        <v>58</v>
      </c>
      <c r="G11" s="124">
        <v>6595</v>
      </c>
      <c r="H11" s="124">
        <v>7194</v>
      </c>
      <c r="I11" s="124">
        <v>12</v>
      </c>
      <c r="J11" s="124">
        <v>-587</v>
      </c>
      <c r="K11" s="261">
        <v>-529</v>
      </c>
      <c r="M11" s="49"/>
    </row>
    <row r="12" spans="1:13" ht="19.5" customHeight="1">
      <c r="A12" s="93"/>
      <c r="B12" s="334">
        <v>20</v>
      </c>
      <c r="C12" s="334"/>
      <c r="D12" s="260">
        <v>1189</v>
      </c>
      <c r="E12" s="124">
        <v>1115</v>
      </c>
      <c r="F12" s="124">
        <v>74</v>
      </c>
      <c r="G12" s="124">
        <v>6091</v>
      </c>
      <c r="H12" s="124">
        <v>6775</v>
      </c>
      <c r="I12" s="124">
        <v>15</v>
      </c>
      <c r="J12" s="124">
        <v>-669</v>
      </c>
      <c r="K12" s="261">
        <v>-595</v>
      </c>
      <c r="M12" s="46"/>
    </row>
    <row r="13" spans="1:14" ht="19.5" customHeight="1">
      <c r="A13" s="93"/>
      <c r="B13" s="334">
        <v>21</v>
      </c>
      <c r="C13" s="334"/>
      <c r="D13" s="260">
        <v>1138</v>
      </c>
      <c r="E13" s="124">
        <v>1129</v>
      </c>
      <c r="F13" s="124">
        <v>9</v>
      </c>
      <c r="G13" s="124">
        <v>6068</v>
      </c>
      <c r="H13" s="124">
        <v>6772</v>
      </c>
      <c r="I13" s="124">
        <v>39</v>
      </c>
      <c r="J13" s="124">
        <v>-665</v>
      </c>
      <c r="K13" s="124">
        <v>-656</v>
      </c>
      <c r="M13" s="48"/>
      <c r="N13" s="46"/>
    </row>
    <row r="14" spans="1:14" ht="19.5" customHeight="1">
      <c r="A14" s="93"/>
      <c r="B14" s="334">
        <v>22</v>
      </c>
      <c r="C14" s="334"/>
      <c r="D14" s="260">
        <v>1138</v>
      </c>
      <c r="E14" s="124">
        <v>1178</v>
      </c>
      <c r="F14" s="124">
        <v>-40</v>
      </c>
      <c r="G14" s="124">
        <v>5886</v>
      </c>
      <c r="H14" s="124">
        <v>6467</v>
      </c>
      <c r="I14" s="124">
        <v>2</v>
      </c>
      <c r="J14" s="124">
        <v>-579</v>
      </c>
      <c r="K14" s="124">
        <v>-619</v>
      </c>
      <c r="M14" s="45"/>
      <c r="N14" s="47"/>
    </row>
    <row r="15" spans="1:14" ht="19.5" customHeight="1">
      <c r="A15" s="93"/>
      <c r="B15" s="334">
        <v>23</v>
      </c>
      <c r="C15" s="334"/>
      <c r="D15" s="260">
        <v>1117</v>
      </c>
      <c r="E15" s="124">
        <v>1232</v>
      </c>
      <c r="F15" s="124" t="s">
        <v>240</v>
      </c>
      <c r="G15" s="124">
        <v>5663</v>
      </c>
      <c r="H15" s="124">
        <v>6090</v>
      </c>
      <c r="I15" s="124">
        <v>19</v>
      </c>
      <c r="J15" s="124" t="s">
        <v>241</v>
      </c>
      <c r="K15" s="124" t="s">
        <v>234</v>
      </c>
      <c r="M15" s="48"/>
      <c r="N15" s="46"/>
    </row>
    <row r="16" spans="1:14" s="7" customFormat="1" ht="19.5" customHeight="1">
      <c r="A16" s="94"/>
      <c r="B16" s="334">
        <v>24</v>
      </c>
      <c r="C16" s="334"/>
      <c r="D16" s="260">
        <f>SUM(D18:D29)</f>
        <v>1099</v>
      </c>
      <c r="E16" s="124">
        <f aca="true" t="shared" si="0" ref="E16:K16">SUM(E18:E29)</f>
        <v>1308</v>
      </c>
      <c r="F16" s="124">
        <f t="shared" si="0"/>
        <v>-209</v>
      </c>
      <c r="G16" s="124">
        <f t="shared" si="0"/>
        <v>5764</v>
      </c>
      <c r="H16" s="124">
        <f t="shared" si="0"/>
        <v>6275</v>
      </c>
      <c r="I16" s="124">
        <f t="shared" si="0"/>
        <v>-274</v>
      </c>
      <c r="J16" s="124">
        <f t="shared" si="0"/>
        <v>-785</v>
      </c>
      <c r="K16" s="124">
        <f t="shared" si="0"/>
        <v>-994</v>
      </c>
      <c r="M16" s="50"/>
      <c r="N16" s="51"/>
    </row>
    <row r="17" spans="1:14" ht="19.5" customHeight="1">
      <c r="A17" s="93"/>
      <c r="B17" s="337"/>
      <c r="C17" s="334"/>
      <c r="D17" s="263"/>
      <c r="E17" s="264"/>
      <c r="F17" s="264"/>
      <c r="G17" s="264"/>
      <c r="H17" s="264"/>
      <c r="I17" s="264"/>
      <c r="J17" s="131"/>
      <c r="K17" s="265"/>
      <c r="M17" s="45"/>
      <c r="N17" s="52"/>
    </row>
    <row r="18" spans="1:14" ht="19.5" customHeight="1">
      <c r="A18" s="94"/>
      <c r="B18" s="334">
        <v>24</v>
      </c>
      <c r="C18" s="334">
        <v>1</v>
      </c>
      <c r="D18" s="266">
        <v>89</v>
      </c>
      <c r="E18" s="265">
        <v>156</v>
      </c>
      <c r="F18" s="265">
        <v>-67</v>
      </c>
      <c r="G18" s="265">
        <v>360</v>
      </c>
      <c r="H18" s="265">
        <v>343</v>
      </c>
      <c r="I18" s="265">
        <v>-21</v>
      </c>
      <c r="J18" s="124">
        <v>-4</v>
      </c>
      <c r="K18" s="124">
        <v>-71</v>
      </c>
      <c r="M18" s="45"/>
      <c r="N18" s="53"/>
    </row>
    <row r="19" spans="1:13" ht="19.5" customHeight="1">
      <c r="A19" s="93"/>
      <c r="B19" s="334"/>
      <c r="C19" s="334">
        <v>2</v>
      </c>
      <c r="D19" s="266">
        <v>74</v>
      </c>
      <c r="E19" s="265">
        <v>123</v>
      </c>
      <c r="F19" s="265">
        <v>-49</v>
      </c>
      <c r="G19" s="265">
        <v>374</v>
      </c>
      <c r="H19" s="265">
        <v>378</v>
      </c>
      <c r="I19" s="265">
        <v>3</v>
      </c>
      <c r="J19" s="265">
        <v>-1</v>
      </c>
      <c r="K19" s="265">
        <v>-50</v>
      </c>
      <c r="M19" s="45"/>
    </row>
    <row r="20" spans="1:13" ht="19.5" customHeight="1">
      <c r="A20" s="93"/>
      <c r="B20" s="334"/>
      <c r="C20" s="334">
        <v>3</v>
      </c>
      <c r="D20" s="266">
        <v>83</v>
      </c>
      <c r="E20" s="265">
        <v>109</v>
      </c>
      <c r="F20" s="265">
        <v>-26</v>
      </c>
      <c r="G20" s="265">
        <v>935</v>
      </c>
      <c r="H20" s="265">
        <v>1022</v>
      </c>
      <c r="I20" s="265">
        <v>-12</v>
      </c>
      <c r="J20" s="265">
        <v>-99</v>
      </c>
      <c r="K20" s="265">
        <v>-125</v>
      </c>
      <c r="M20" s="45"/>
    </row>
    <row r="21" spans="1:13" ht="19.5" customHeight="1">
      <c r="A21" s="93"/>
      <c r="B21" s="334"/>
      <c r="C21" s="334">
        <v>4</v>
      </c>
      <c r="D21" s="266">
        <v>72</v>
      </c>
      <c r="E21" s="265">
        <v>98</v>
      </c>
      <c r="F21" s="265">
        <v>-26</v>
      </c>
      <c r="G21" s="265">
        <v>664</v>
      </c>
      <c r="H21" s="265">
        <v>705</v>
      </c>
      <c r="I21" s="265">
        <v>3</v>
      </c>
      <c r="J21" s="265">
        <v>-38</v>
      </c>
      <c r="K21" s="265">
        <v>-64</v>
      </c>
      <c r="M21" s="45"/>
    </row>
    <row r="22" spans="1:13" ht="19.5" customHeight="1">
      <c r="A22" s="93"/>
      <c r="B22" s="278"/>
      <c r="C22" s="334">
        <v>5</v>
      </c>
      <c r="D22" s="266">
        <v>96</v>
      </c>
      <c r="E22" s="265">
        <v>101</v>
      </c>
      <c r="F22" s="265">
        <v>-5</v>
      </c>
      <c r="G22" s="265">
        <v>439</v>
      </c>
      <c r="H22" s="265">
        <v>449</v>
      </c>
      <c r="I22" s="265">
        <v>5</v>
      </c>
      <c r="J22" s="265">
        <v>-5</v>
      </c>
      <c r="K22" s="265">
        <v>-10</v>
      </c>
      <c r="M22" s="46"/>
    </row>
    <row r="23" spans="1:13" ht="19.5" customHeight="1">
      <c r="A23" s="93"/>
      <c r="B23" s="278"/>
      <c r="C23" s="334">
        <v>6</v>
      </c>
      <c r="D23" s="266">
        <v>81</v>
      </c>
      <c r="E23" s="265">
        <v>93</v>
      </c>
      <c r="F23" s="265">
        <v>-12</v>
      </c>
      <c r="G23" s="265">
        <v>382</v>
      </c>
      <c r="H23" s="265">
        <v>443</v>
      </c>
      <c r="I23" s="265">
        <v>-1</v>
      </c>
      <c r="J23" s="265">
        <v>-62</v>
      </c>
      <c r="K23" s="265">
        <v>-74</v>
      </c>
      <c r="M23" s="45"/>
    </row>
    <row r="24" spans="1:14" ht="19.5" customHeight="1">
      <c r="A24" s="93"/>
      <c r="B24" s="278"/>
      <c r="C24" s="334">
        <v>7</v>
      </c>
      <c r="D24" s="266">
        <v>100</v>
      </c>
      <c r="E24" s="265">
        <v>115</v>
      </c>
      <c r="F24" s="265">
        <v>-15</v>
      </c>
      <c r="G24" s="265">
        <v>489</v>
      </c>
      <c r="H24" s="265">
        <v>511</v>
      </c>
      <c r="I24" s="265">
        <v>-176</v>
      </c>
      <c r="J24" s="265">
        <v>-198</v>
      </c>
      <c r="K24" s="265">
        <v>-213</v>
      </c>
      <c r="M24" s="46"/>
      <c r="N24" s="45"/>
    </row>
    <row r="25" spans="1:14" ht="19.5" customHeight="1">
      <c r="A25" s="93"/>
      <c r="B25" s="278"/>
      <c r="C25" s="334">
        <v>8</v>
      </c>
      <c r="D25" s="266">
        <v>103</v>
      </c>
      <c r="E25" s="265">
        <v>99</v>
      </c>
      <c r="F25" s="265">
        <v>4</v>
      </c>
      <c r="G25" s="265">
        <v>493</v>
      </c>
      <c r="H25" s="265">
        <v>572</v>
      </c>
      <c r="I25" s="265">
        <v>-6</v>
      </c>
      <c r="J25" s="265">
        <v>-85</v>
      </c>
      <c r="K25" s="265">
        <v>-81</v>
      </c>
      <c r="M25" s="45"/>
      <c r="N25" s="46"/>
    </row>
    <row r="26" spans="1:14" ht="19.5" customHeight="1">
      <c r="A26" s="93"/>
      <c r="B26" s="278"/>
      <c r="C26" s="334">
        <v>9</v>
      </c>
      <c r="D26" s="266">
        <v>86</v>
      </c>
      <c r="E26" s="265">
        <v>98</v>
      </c>
      <c r="F26" s="265">
        <v>-12</v>
      </c>
      <c r="G26" s="265">
        <v>391</v>
      </c>
      <c r="H26" s="265">
        <v>416</v>
      </c>
      <c r="I26" s="265">
        <v>-7</v>
      </c>
      <c r="J26" s="265">
        <v>-32</v>
      </c>
      <c r="K26" s="265">
        <v>-44</v>
      </c>
      <c r="M26" s="46"/>
      <c r="N26" s="45"/>
    </row>
    <row r="27" spans="1:13" ht="19.5" customHeight="1">
      <c r="A27" s="93"/>
      <c r="B27" s="278"/>
      <c r="C27" s="334">
        <v>10</v>
      </c>
      <c r="D27" s="266">
        <v>110</v>
      </c>
      <c r="E27" s="267">
        <v>110</v>
      </c>
      <c r="F27" s="265">
        <v>0</v>
      </c>
      <c r="G27" s="265">
        <v>451</v>
      </c>
      <c r="H27" s="265">
        <v>493</v>
      </c>
      <c r="I27" s="265">
        <v>-2</v>
      </c>
      <c r="J27" s="265">
        <v>-44</v>
      </c>
      <c r="K27" s="265">
        <v>-44</v>
      </c>
      <c r="M27" s="45"/>
    </row>
    <row r="28" spans="1:13" ht="19.5" customHeight="1">
      <c r="A28" s="93"/>
      <c r="B28" s="278"/>
      <c r="C28" s="334">
        <v>11</v>
      </c>
      <c r="D28" s="266">
        <v>101</v>
      </c>
      <c r="E28" s="265">
        <v>92</v>
      </c>
      <c r="F28" s="265">
        <v>9</v>
      </c>
      <c r="G28" s="265">
        <v>416</v>
      </c>
      <c r="H28" s="265">
        <v>448</v>
      </c>
      <c r="I28" s="265">
        <v>0</v>
      </c>
      <c r="J28" s="265">
        <v>-32</v>
      </c>
      <c r="K28" s="265">
        <v>-23</v>
      </c>
      <c r="M28" s="45"/>
    </row>
    <row r="29" spans="1:13" ht="19.5" customHeight="1" thickBot="1">
      <c r="A29" s="116"/>
      <c r="B29" s="279"/>
      <c r="C29" s="338">
        <v>12</v>
      </c>
      <c r="D29" s="268">
        <v>104</v>
      </c>
      <c r="E29" s="269">
        <v>114</v>
      </c>
      <c r="F29" s="269">
        <v>-10</v>
      </c>
      <c r="G29" s="269">
        <v>370</v>
      </c>
      <c r="H29" s="269">
        <v>495</v>
      </c>
      <c r="I29" s="269">
        <v>-60</v>
      </c>
      <c r="J29" s="269">
        <v>-185</v>
      </c>
      <c r="K29" s="269">
        <v>-195</v>
      </c>
      <c r="M29" s="45"/>
    </row>
    <row r="30" spans="1:13" ht="16.5" customHeight="1">
      <c r="A30" s="188" t="s">
        <v>256</v>
      </c>
      <c r="B30" s="164"/>
      <c r="C30" s="164"/>
      <c r="E30" s="71"/>
      <c r="F30" s="71"/>
      <c r="G30" s="71"/>
      <c r="H30" s="71"/>
      <c r="I30" s="71"/>
      <c r="J30" s="71"/>
      <c r="K30" s="71"/>
      <c r="M30" s="45"/>
    </row>
    <row r="31" spans="1:13" ht="16.5" customHeight="1">
      <c r="A31" s="258" t="s">
        <v>329</v>
      </c>
      <c r="B31" s="71"/>
      <c r="C31" s="71"/>
      <c r="E31" s="71"/>
      <c r="F31" s="71"/>
      <c r="G31" s="71"/>
      <c r="H31" s="71"/>
      <c r="I31" s="165"/>
      <c r="J31" s="165"/>
      <c r="K31" s="165"/>
      <c r="M31" s="45"/>
    </row>
    <row r="32" ht="14.25" customHeight="1">
      <c r="A32" s="258" t="s">
        <v>330</v>
      </c>
    </row>
    <row r="34" ht="13.5">
      <c r="J34" s="54"/>
    </row>
    <row r="46" spans="7:28" ht="13.5"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</row>
    <row r="51" ht="9" customHeight="1"/>
    <row r="52" ht="9" customHeight="1"/>
    <row r="53" ht="15" customHeight="1"/>
    <row r="54" ht="15" customHeight="1"/>
    <row r="77" spans="1:28" ht="13.5">
      <c r="A77" s="166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  <row r="81" spans="1:28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</row>
  </sheetData>
  <sheetProtection/>
  <mergeCells count="5">
    <mergeCell ref="A1:I2"/>
    <mergeCell ref="A4:C5"/>
    <mergeCell ref="D4:F4"/>
    <mergeCell ref="G4:J4"/>
    <mergeCell ref="K4:K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selection activeCell="A1" sqref="A1:D2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spans="1:9" ht="15" customHeight="1">
      <c r="A1" s="359" t="s">
        <v>90</v>
      </c>
      <c r="B1" s="359"/>
      <c r="C1" s="359"/>
      <c r="D1" s="359"/>
      <c r="E1" s="70"/>
      <c r="F1" s="70"/>
      <c r="G1" s="18"/>
      <c r="H1" s="18"/>
      <c r="I1" s="18"/>
    </row>
    <row r="2" spans="1:9" ht="15" customHeight="1">
      <c r="A2" s="359"/>
      <c r="B2" s="359"/>
      <c r="C2" s="359"/>
      <c r="D2" s="359"/>
      <c r="E2" s="70"/>
      <c r="F2" s="70"/>
      <c r="G2" s="18"/>
      <c r="H2" s="18"/>
      <c r="I2" s="18"/>
    </row>
    <row r="3" spans="1:6" ht="14.25" thickBot="1">
      <c r="A3" s="72"/>
      <c r="B3" s="72"/>
      <c r="C3" s="72"/>
      <c r="D3" s="72"/>
      <c r="E3" s="72"/>
      <c r="F3" s="72"/>
    </row>
    <row r="4" spans="1:7" ht="17.25" customHeight="1">
      <c r="A4" s="213" t="s">
        <v>79</v>
      </c>
      <c r="B4" s="89" t="s">
        <v>232</v>
      </c>
      <c r="C4" s="89" t="s">
        <v>93</v>
      </c>
      <c r="D4" s="274" t="s">
        <v>94</v>
      </c>
      <c r="E4" s="89" t="s">
        <v>242</v>
      </c>
      <c r="F4" s="274" t="s">
        <v>243</v>
      </c>
      <c r="G4" s="2"/>
    </row>
    <row r="5" spans="1:6" ht="19.5" customHeight="1">
      <c r="A5" s="210" t="s">
        <v>25</v>
      </c>
      <c r="B5" s="270">
        <v>757</v>
      </c>
      <c r="C5" s="270">
        <v>764</v>
      </c>
      <c r="D5" s="270">
        <v>717</v>
      </c>
      <c r="E5" s="270">
        <v>669</v>
      </c>
      <c r="F5" s="270">
        <v>670</v>
      </c>
    </row>
    <row r="6" spans="1:6" ht="19.5" customHeight="1" thickBot="1">
      <c r="A6" s="96" t="s">
        <v>26</v>
      </c>
      <c r="B6" s="271">
        <v>301</v>
      </c>
      <c r="C6" s="271">
        <v>273</v>
      </c>
      <c r="D6" s="271">
        <v>292</v>
      </c>
      <c r="E6" s="271">
        <v>302</v>
      </c>
      <c r="F6" s="271">
        <v>276</v>
      </c>
    </row>
    <row r="7" spans="1:6" ht="15.75" customHeight="1">
      <c r="A7" s="384" t="s">
        <v>257</v>
      </c>
      <c r="B7" s="384"/>
      <c r="C7" s="384"/>
      <c r="D7" s="258"/>
      <c r="E7" s="258"/>
      <c r="F7" s="258"/>
    </row>
    <row r="46" spans="7:28" ht="13.5"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</row>
    <row r="51" ht="9" customHeight="1"/>
    <row r="52" ht="9" customHeight="1"/>
    <row r="53" ht="15" customHeight="1"/>
    <row r="54" ht="15" customHeight="1"/>
    <row r="77" spans="1:28" ht="13.5">
      <c r="A77" s="166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  <row r="81" spans="1:28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</row>
  </sheetData>
  <sheetProtection/>
  <mergeCells count="2">
    <mergeCell ref="A7:C7"/>
    <mergeCell ref="A1:D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2"/>
  <sheetViews>
    <sheetView showGridLines="0" zoomScalePageLayoutView="0" workbookViewId="0" topLeftCell="A1">
      <selection activeCell="N7" sqref="N7"/>
    </sheetView>
  </sheetViews>
  <sheetFormatPr defaultColWidth="9.00390625" defaultRowHeight="13.5"/>
  <cols>
    <col min="1" max="1" width="15.625" style="1" customWidth="1"/>
    <col min="2" max="2" width="0.5" style="1" customWidth="1"/>
    <col min="3" max="3" width="2.625" style="1" customWidth="1"/>
    <col min="4" max="4" width="10.625" style="1" customWidth="1"/>
    <col min="5" max="5" width="2.625" style="1" customWidth="1"/>
    <col min="6" max="6" width="10.625" style="1" customWidth="1"/>
    <col min="7" max="7" width="2.625" style="1" customWidth="1"/>
    <col min="8" max="8" width="10.625" style="1" customWidth="1"/>
    <col min="9" max="9" width="2.75390625" style="1" customWidth="1"/>
    <col min="10" max="10" width="10.625" style="1" customWidth="1"/>
    <col min="11" max="11" width="2.625" style="1" customWidth="1"/>
    <col min="12" max="12" width="10.625" style="1" customWidth="1"/>
    <col min="13" max="13" width="9.00390625" style="1" customWidth="1"/>
    <col min="14" max="14" width="9.125" style="1" bestFit="1" customWidth="1"/>
    <col min="15" max="16384" width="9.00390625" style="1" customWidth="1"/>
  </cols>
  <sheetData>
    <row r="1" spans="1:12" ht="15" customHeight="1">
      <c r="A1" s="359" t="s">
        <v>91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1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4.2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5.75" customHeight="1">
      <c r="A4" s="272" t="s">
        <v>307</v>
      </c>
      <c r="B4" s="294"/>
      <c r="C4" s="344" t="s">
        <v>77</v>
      </c>
      <c r="D4" s="346"/>
      <c r="E4" s="344" t="s">
        <v>95</v>
      </c>
      <c r="F4" s="346"/>
      <c r="G4" s="344" t="s">
        <v>96</v>
      </c>
      <c r="H4" s="346"/>
      <c r="I4" s="344" t="s">
        <v>244</v>
      </c>
      <c r="J4" s="346"/>
      <c r="K4" s="344" t="s">
        <v>245</v>
      </c>
      <c r="L4" s="345"/>
      <c r="M4" s="2"/>
    </row>
    <row r="5" spans="1:12" ht="9" customHeight="1">
      <c r="A5" s="138"/>
      <c r="B5" s="182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4" ht="12.75" customHeight="1">
      <c r="A6" s="90" t="s">
        <v>313</v>
      </c>
      <c r="B6" s="105"/>
      <c r="C6" s="254"/>
      <c r="D6" s="254">
        <v>6091</v>
      </c>
      <c r="E6" s="254"/>
      <c r="F6" s="254">
        <f>SUM(F8:F20,F22:F57)</f>
        <v>6068</v>
      </c>
      <c r="G6" s="254"/>
      <c r="H6" s="254">
        <f>SUM(H8:H20,H22:H57)</f>
        <v>5886</v>
      </c>
      <c r="I6" s="254"/>
      <c r="J6" s="254">
        <v>5663</v>
      </c>
      <c r="K6" s="254"/>
      <c r="L6" s="254">
        <v>5764</v>
      </c>
      <c r="N6" s="65">
        <f>SUM(J8:J20)</f>
        <v>4351</v>
      </c>
    </row>
    <row r="7" spans="1:14" ht="12.75" customHeight="1" thickBot="1">
      <c r="A7" s="77"/>
      <c r="B7" s="143"/>
      <c r="C7" s="183"/>
      <c r="D7" s="183"/>
      <c r="E7" s="183"/>
      <c r="F7" s="183"/>
      <c r="G7" s="183"/>
      <c r="H7" s="183"/>
      <c r="I7" s="183"/>
      <c r="J7" s="183"/>
      <c r="K7" s="183"/>
      <c r="L7" s="183"/>
      <c r="N7" s="65">
        <f>SUM(J22:J57)</f>
        <v>1312</v>
      </c>
    </row>
    <row r="8" spans="1:15" ht="12.75" customHeight="1" thickBot="1">
      <c r="A8" s="144" t="s">
        <v>143</v>
      </c>
      <c r="B8" s="167"/>
      <c r="C8" s="184"/>
      <c r="D8" s="184">
        <v>138</v>
      </c>
      <c r="E8" s="184"/>
      <c r="F8" s="184">
        <v>137</v>
      </c>
      <c r="G8" s="184"/>
      <c r="H8" s="184">
        <v>95</v>
      </c>
      <c r="I8" s="185"/>
      <c r="J8" s="185">
        <v>81</v>
      </c>
      <c r="K8" s="185"/>
      <c r="L8" s="185">
        <v>121</v>
      </c>
      <c r="M8" s="55"/>
      <c r="N8" s="66">
        <f>N6+N7</f>
        <v>5663</v>
      </c>
      <c r="O8" s="1" t="s">
        <v>246</v>
      </c>
    </row>
    <row r="9" spans="1:12" ht="12.75" customHeight="1">
      <c r="A9" s="144" t="s">
        <v>144</v>
      </c>
      <c r="B9" s="167"/>
      <c r="C9" s="184"/>
      <c r="D9" s="184">
        <v>87</v>
      </c>
      <c r="E9" s="184"/>
      <c r="F9" s="184">
        <v>61</v>
      </c>
      <c r="G9" s="184"/>
      <c r="H9" s="184">
        <v>64</v>
      </c>
      <c r="I9" s="185"/>
      <c r="J9" s="185">
        <v>66</v>
      </c>
      <c r="K9" s="185"/>
      <c r="L9" s="185">
        <v>89</v>
      </c>
    </row>
    <row r="10" spans="1:12" ht="12.75" customHeight="1">
      <c r="A10" s="144" t="s">
        <v>145</v>
      </c>
      <c r="B10" s="167"/>
      <c r="C10" s="184"/>
      <c r="D10" s="184">
        <v>36</v>
      </c>
      <c r="E10" s="184"/>
      <c r="F10" s="184">
        <v>32</v>
      </c>
      <c r="G10" s="184"/>
      <c r="H10" s="184">
        <v>21</v>
      </c>
      <c r="I10" s="185"/>
      <c r="J10" s="185">
        <v>38</v>
      </c>
      <c r="K10" s="185"/>
      <c r="L10" s="185">
        <v>23</v>
      </c>
    </row>
    <row r="11" spans="1:12" ht="12.75" customHeight="1">
      <c r="A11" s="144" t="s">
        <v>146</v>
      </c>
      <c r="B11" s="167"/>
      <c r="C11" s="184"/>
      <c r="D11" s="184">
        <v>56</v>
      </c>
      <c r="E11" s="184"/>
      <c r="F11" s="184">
        <v>66</v>
      </c>
      <c r="G11" s="184"/>
      <c r="H11" s="184">
        <v>58</v>
      </c>
      <c r="I11" s="185"/>
      <c r="J11" s="185">
        <v>60</v>
      </c>
      <c r="K11" s="185"/>
      <c r="L11" s="185">
        <v>55</v>
      </c>
    </row>
    <row r="12" spans="1:14" ht="12.75" customHeight="1">
      <c r="A12" s="144" t="s">
        <v>147</v>
      </c>
      <c r="B12" s="167"/>
      <c r="C12" s="184"/>
      <c r="D12" s="184">
        <v>26</v>
      </c>
      <c r="E12" s="184"/>
      <c r="F12" s="184">
        <v>35</v>
      </c>
      <c r="G12" s="184"/>
      <c r="H12" s="184">
        <v>30</v>
      </c>
      <c r="I12" s="185"/>
      <c r="J12" s="185">
        <v>17</v>
      </c>
      <c r="K12" s="185"/>
      <c r="L12" s="185">
        <v>15</v>
      </c>
      <c r="N12" s="65">
        <f>SUM(L8:L20)</f>
        <v>4360</v>
      </c>
    </row>
    <row r="13" spans="1:14" ht="12.75" customHeight="1" thickBot="1">
      <c r="A13" s="144" t="s">
        <v>148</v>
      </c>
      <c r="B13" s="167"/>
      <c r="C13" s="184"/>
      <c r="D13" s="184">
        <v>18</v>
      </c>
      <c r="E13" s="184"/>
      <c r="F13" s="184">
        <v>21</v>
      </c>
      <c r="G13" s="184"/>
      <c r="H13" s="184">
        <v>27</v>
      </c>
      <c r="I13" s="185"/>
      <c r="J13" s="185">
        <v>20</v>
      </c>
      <c r="K13" s="185"/>
      <c r="L13" s="185">
        <v>13</v>
      </c>
      <c r="N13" s="65">
        <f>SUM(L22:L57)</f>
        <v>1404</v>
      </c>
    </row>
    <row r="14" spans="1:15" ht="12.75" customHeight="1" thickBot="1">
      <c r="A14" s="144" t="s">
        <v>149</v>
      </c>
      <c r="B14" s="167"/>
      <c r="C14" s="184"/>
      <c r="D14" s="184">
        <v>47</v>
      </c>
      <c r="E14" s="184"/>
      <c r="F14" s="184">
        <v>40</v>
      </c>
      <c r="G14" s="184"/>
      <c r="H14" s="184">
        <v>38</v>
      </c>
      <c r="I14" s="185"/>
      <c r="J14" s="185">
        <v>73</v>
      </c>
      <c r="K14" s="185"/>
      <c r="L14" s="185">
        <v>49</v>
      </c>
      <c r="N14" s="67">
        <f>N12+N13</f>
        <v>5764</v>
      </c>
      <c r="O14" s="1" t="s">
        <v>247</v>
      </c>
    </row>
    <row r="15" spans="1:12" ht="12.75" customHeight="1">
      <c r="A15" s="144" t="s">
        <v>150</v>
      </c>
      <c r="B15" s="167"/>
      <c r="C15" s="184"/>
      <c r="D15" s="184">
        <v>94</v>
      </c>
      <c r="E15" s="184"/>
      <c r="F15" s="184">
        <v>76</v>
      </c>
      <c r="G15" s="184"/>
      <c r="H15" s="184">
        <v>84</v>
      </c>
      <c r="I15" s="185"/>
      <c r="J15" s="185">
        <v>91</v>
      </c>
      <c r="K15" s="185"/>
      <c r="L15" s="185">
        <v>78</v>
      </c>
    </row>
    <row r="16" spans="1:12" ht="12.75" customHeight="1">
      <c r="A16" s="144" t="s">
        <v>151</v>
      </c>
      <c r="B16" s="167"/>
      <c r="C16" s="184"/>
      <c r="D16" s="184">
        <v>56</v>
      </c>
      <c r="E16" s="184"/>
      <c r="F16" s="184">
        <v>62</v>
      </c>
      <c r="G16" s="184"/>
      <c r="H16" s="184">
        <v>69</v>
      </c>
      <c r="I16" s="185"/>
      <c r="J16" s="185">
        <v>73</v>
      </c>
      <c r="K16" s="185"/>
      <c r="L16" s="185">
        <v>76</v>
      </c>
    </row>
    <row r="17" spans="1:12" ht="12.75" customHeight="1">
      <c r="A17" s="144" t="s">
        <v>142</v>
      </c>
      <c r="B17" s="167"/>
      <c r="C17" s="184"/>
      <c r="D17" s="184">
        <v>70</v>
      </c>
      <c r="E17" s="184"/>
      <c r="F17" s="184">
        <v>63</v>
      </c>
      <c r="G17" s="184"/>
      <c r="H17" s="184">
        <v>57</v>
      </c>
      <c r="I17" s="185"/>
      <c r="J17" s="185">
        <v>72</v>
      </c>
      <c r="K17" s="185"/>
      <c r="L17" s="185">
        <v>79</v>
      </c>
    </row>
    <row r="18" spans="1:14" ht="12.75" customHeight="1">
      <c r="A18" s="144" t="s">
        <v>152</v>
      </c>
      <c r="B18" s="167"/>
      <c r="C18" s="184"/>
      <c r="D18" s="184">
        <v>2655</v>
      </c>
      <c r="E18" s="184"/>
      <c r="F18" s="184">
        <v>2482</v>
      </c>
      <c r="G18" s="184"/>
      <c r="H18" s="184">
        <v>2553</v>
      </c>
      <c r="I18" s="185"/>
      <c r="J18" s="185">
        <v>2461</v>
      </c>
      <c r="K18" s="185"/>
      <c r="L18" s="185">
        <v>2481</v>
      </c>
      <c r="N18" s="65">
        <f>SUM(H8:H20)</f>
        <v>4485</v>
      </c>
    </row>
    <row r="19" spans="1:14" ht="12.75" customHeight="1" thickBot="1">
      <c r="A19" s="144" t="s">
        <v>153</v>
      </c>
      <c r="B19" s="167"/>
      <c r="C19" s="184"/>
      <c r="D19" s="184">
        <v>214</v>
      </c>
      <c r="E19" s="184"/>
      <c r="F19" s="184">
        <v>190</v>
      </c>
      <c r="G19" s="184"/>
      <c r="H19" s="184">
        <v>209</v>
      </c>
      <c r="I19" s="185"/>
      <c r="J19" s="185">
        <v>187</v>
      </c>
      <c r="K19" s="185"/>
      <c r="L19" s="185">
        <v>155</v>
      </c>
      <c r="N19" s="65">
        <f>SUM(H22:H57)</f>
        <v>1401</v>
      </c>
    </row>
    <row r="20" spans="1:15" ht="12.75" customHeight="1" thickBot="1">
      <c r="A20" s="144" t="s">
        <v>154</v>
      </c>
      <c r="B20" s="167"/>
      <c r="C20" s="184"/>
      <c r="D20" s="184">
        <v>1086</v>
      </c>
      <c r="E20" s="184"/>
      <c r="F20" s="184">
        <v>1196</v>
      </c>
      <c r="G20" s="184"/>
      <c r="H20" s="184">
        <v>1180</v>
      </c>
      <c r="I20" s="185"/>
      <c r="J20" s="185">
        <v>1112</v>
      </c>
      <c r="K20" s="185"/>
      <c r="L20" s="185">
        <v>1126</v>
      </c>
      <c r="N20" s="67">
        <f>SUM(N18+N19)</f>
        <v>5886</v>
      </c>
      <c r="O20" s="1" t="s">
        <v>248</v>
      </c>
    </row>
    <row r="21" spans="1:12" ht="12.75" customHeight="1">
      <c r="A21" s="144" t="s">
        <v>133</v>
      </c>
      <c r="B21" s="167"/>
      <c r="C21" s="184"/>
      <c r="D21" s="184">
        <v>-578</v>
      </c>
      <c r="E21" s="184"/>
      <c r="F21" s="184">
        <v>-643</v>
      </c>
      <c r="G21" s="184"/>
      <c r="H21" s="184">
        <v>-606</v>
      </c>
      <c r="I21" s="185"/>
      <c r="J21" s="185">
        <v>-544</v>
      </c>
      <c r="K21" s="185"/>
      <c r="L21" s="185">
        <v>-574</v>
      </c>
    </row>
    <row r="22" spans="1:12" ht="12.75" customHeight="1">
      <c r="A22" s="144" t="s">
        <v>308</v>
      </c>
      <c r="B22" s="167"/>
      <c r="C22" s="184"/>
      <c r="D22" s="184">
        <v>249</v>
      </c>
      <c r="E22" s="184"/>
      <c r="F22" s="184">
        <v>246</v>
      </c>
      <c r="G22" s="184"/>
      <c r="H22" s="184">
        <v>276</v>
      </c>
      <c r="I22" s="185"/>
      <c r="J22" s="185">
        <v>232</v>
      </c>
      <c r="K22" s="185"/>
      <c r="L22" s="185">
        <v>249</v>
      </c>
    </row>
    <row r="23" spans="1:12" ht="12.75" customHeight="1">
      <c r="A23" s="144" t="s">
        <v>155</v>
      </c>
      <c r="B23" s="167"/>
      <c r="C23" s="184"/>
      <c r="D23" s="184">
        <v>76</v>
      </c>
      <c r="E23" s="184"/>
      <c r="F23" s="184">
        <v>45</v>
      </c>
      <c r="G23" s="184"/>
      <c r="H23" s="184">
        <v>42</v>
      </c>
      <c r="I23" s="185"/>
      <c r="J23" s="185">
        <v>31</v>
      </c>
      <c r="K23" s="185"/>
      <c r="L23" s="185">
        <v>68</v>
      </c>
    </row>
    <row r="24" spans="1:12" ht="12.75" customHeight="1">
      <c r="A24" s="144" t="s">
        <v>156</v>
      </c>
      <c r="B24" s="167"/>
      <c r="C24" s="184"/>
      <c r="D24" s="184">
        <v>6</v>
      </c>
      <c r="E24" s="184"/>
      <c r="F24" s="184">
        <v>10</v>
      </c>
      <c r="G24" s="184"/>
      <c r="H24" s="184">
        <v>4</v>
      </c>
      <c r="I24" s="185"/>
      <c r="J24" s="185">
        <v>2</v>
      </c>
      <c r="K24" s="185"/>
      <c r="L24" s="185">
        <v>2</v>
      </c>
    </row>
    <row r="25" spans="1:12" ht="12.75" customHeight="1">
      <c r="A25" s="144" t="s">
        <v>157</v>
      </c>
      <c r="B25" s="167"/>
      <c r="C25" s="184"/>
      <c r="D25" s="184">
        <v>35</v>
      </c>
      <c r="E25" s="184"/>
      <c r="F25" s="184">
        <v>33</v>
      </c>
      <c r="G25" s="184"/>
      <c r="H25" s="184">
        <v>33</v>
      </c>
      <c r="I25" s="185"/>
      <c r="J25" s="185">
        <v>29</v>
      </c>
      <c r="K25" s="185"/>
      <c r="L25" s="185">
        <v>17</v>
      </c>
    </row>
    <row r="26" spans="1:12" ht="12.75" customHeight="1">
      <c r="A26" s="144" t="s">
        <v>158</v>
      </c>
      <c r="B26" s="167"/>
      <c r="C26" s="184"/>
      <c r="D26" s="184">
        <v>3</v>
      </c>
      <c r="E26" s="184"/>
      <c r="F26" s="184">
        <v>5</v>
      </c>
      <c r="G26" s="184"/>
      <c r="H26" s="184">
        <v>3</v>
      </c>
      <c r="I26" s="185"/>
      <c r="J26" s="185">
        <v>4</v>
      </c>
      <c r="K26" s="185"/>
      <c r="L26" s="185">
        <v>5</v>
      </c>
    </row>
    <row r="27" spans="1:12" ht="12.75" customHeight="1">
      <c r="A27" s="144" t="s">
        <v>159</v>
      </c>
      <c r="B27" s="167"/>
      <c r="C27" s="184"/>
      <c r="D27" s="184">
        <v>30</v>
      </c>
      <c r="E27" s="184"/>
      <c r="F27" s="184">
        <v>33</v>
      </c>
      <c r="G27" s="184"/>
      <c r="H27" s="184">
        <v>22</v>
      </c>
      <c r="I27" s="185"/>
      <c r="J27" s="185">
        <v>36</v>
      </c>
      <c r="K27" s="185"/>
      <c r="L27" s="185">
        <v>20</v>
      </c>
    </row>
    <row r="28" spans="1:12" ht="12.75" customHeight="1">
      <c r="A28" s="144" t="s">
        <v>160</v>
      </c>
      <c r="B28" s="167"/>
      <c r="C28" s="184"/>
      <c r="D28" s="184">
        <v>53</v>
      </c>
      <c r="E28" s="184"/>
      <c r="F28" s="184">
        <v>31</v>
      </c>
      <c r="G28" s="184"/>
      <c r="H28" s="184">
        <v>24</v>
      </c>
      <c r="I28" s="185"/>
      <c r="J28" s="185">
        <v>31</v>
      </c>
      <c r="K28" s="185"/>
      <c r="L28" s="185">
        <v>40</v>
      </c>
    </row>
    <row r="29" spans="1:12" ht="12.75" customHeight="1">
      <c r="A29" s="144" t="s">
        <v>161</v>
      </c>
      <c r="B29" s="167"/>
      <c r="C29" s="184"/>
      <c r="D29" s="184">
        <v>25</v>
      </c>
      <c r="E29" s="184"/>
      <c r="F29" s="184">
        <v>29</v>
      </c>
      <c r="G29" s="184"/>
      <c r="H29" s="184">
        <v>30</v>
      </c>
      <c r="I29" s="185"/>
      <c r="J29" s="185">
        <v>29</v>
      </c>
      <c r="K29" s="185"/>
      <c r="L29" s="185">
        <v>47</v>
      </c>
    </row>
    <row r="30" spans="1:12" ht="12.75" customHeight="1">
      <c r="A30" s="144" t="s">
        <v>162</v>
      </c>
      <c r="B30" s="167"/>
      <c r="C30" s="184"/>
      <c r="D30" s="184">
        <v>144</v>
      </c>
      <c r="E30" s="184"/>
      <c r="F30" s="184">
        <v>140</v>
      </c>
      <c r="G30" s="184"/>
      <c r="H30" s="184">
        <v>126</v>
      </c>
      <c r="I30" s="185"/>
      <c r="J30" s="185">
        <v>123</v>
      </c>
      <c r="K30" s="185"/>
      <c r="L30" s="185">
        <v>119</v>
      </c>
    </row>
    <row r="31" spans="1:12" ht="12.75" customHeight="1">
      <c r="A31" s="144" t="s">
        <v>163</v>
      </c>
      <c r="B31" s="167"/>
      <c r="C31" s="184"/>
      <c r="D31" s="184">
        <v>106</v>
      </c>
      <c r="E31" s="184"/>
      <c r="F31" s="184">
        <v>98</v>
      </c>
      <c r="G31" s="184"/>
      <c r="H31" s="184">
        <v>99</v>
      </c>
      <c r="I31" s="185"/>
      <c r="J31" s="185">
        <v>81</v>
      </c>
      <c r="K31" s="185"/>
      <c r="L31" s="185">
        <v>88</v>
      </c>
    </row>
    <row r="32" spans="1:12" ht="12.75" customHeight="1">
      <c r="A32" s="144" t="s">
        <v>164</v>
      </c>
      <c r="B32" s="167"/>
      <c r="C32" s="184"/>
      <c r="D32" s="184">
        <v>40</v>
      </c>
      <c r="E32" s="184"/>
      <c r="F32" s="184">
        <v>54</v>
      </c>
      <c r="G32" s="184"/>
      <c r="H32" s="184">
        <v>52</v>
      </c>
      <c r="I32" s="185"/>
      <c r="J32" s="185">
        <v>48</v>
      </c>
      <c r="K32" s="185"/>
      <c r="L32" s="185">
        <v>55</v>
      </c>
    </row>
    <row r="33" spans="1:12" ht="12.75" customHeight="1">
      <c r="A33" s="144" t="s">
        <v>165</v>
      </c>
      <c r="B33" s="167"/>
      <c r="C33" s="184"/>
      <c r="D33" s="184">
        <v>11</v>
      </c>
      <c r="E33" s="184"/>
      <c r="F33" s="184">
        <v>14</v>
      </c>
      <c r="G33" s="184"/>
      <c r="H33" s="184">
        <v>11</v>
      </c>
      <c r="I33" s="185"/>
      <c r="J33" s="185">
        <v>9</v>
      </c>
      <c r="K33" s="185"/>
      <c r="L33" s="185">
        <v>9</v>
      </c>
    </row>
    <row r="34" spans="1:12" ht="12.75" customHeight="1">
      <c r="A34" s="144" t="s">
        <v>166</v>
      </c>
      <c r="B34" s="167"/>
      <c r="C34" s="184"/>
      <c r="D34" s="184">
        <v>18</v>
      </c>
      <c r="E34" s="184"/>
      <c r="F34" s="184">
        <v>23</v>
      </c>
      <c r="G34" s="184"/>
      <c r="H34" s="184">
        <v>12</v>
      </c>
      <c r="I34" s="185"/>
      <c r="J34" s="185">
        <v>11</v>
      </c>
      <c r="K34" s="185"/>
      <c r="L34" s="185">
        <v>13</v>
      </c>
    </row>
    <row r="35" spans="1:12" ht="12.75" customHeight="1">
      <c r="A35" s="144" t="s">
        <v>167</v>
      </c>
      <c r="B35" s="167"/>
      <c r="C35" s="184"/>
      <c r="D35" s="184">
        <v>39</v>
      </c>
      <c r="E35" s="184"/>
      <c r="F35" s="184">
        <v>61</v>
      </c>
      <c r="G35" s="184"/>
      <c r="H35" s="184">
        <v>53</v>
      </c>
      <c r="I35" s="185"/>
      <c r="J35" s="185">
        <v>61</v>
      </c>
      <c r="K35" s="185"/>
      <c r="L35" s="185">
        <v>53</v>
      </c>
    </row>
    <row r="36" spans="1:12" ht="12.75" customHeight="1">
      <c r="A36" s="144" t="s">
        <v>168</v>
      </c>
      <c r="B36" s="167"/>
      <c r="C36" s="184"/>
      <c r="D36" s="184">
        <v>31</v>
      </c>
      <c r="E36" s="184"/>
      <c r="F36" s="184">
        <v>25</v>
      </c>
      <c r="G36" s="184"/>
      <c r="H36" s="184">
        <v>23</v>
      </c>
      <c r="I36" s="185"/>
      <c r="J36" s="185">
        <v>35</v>
      </c>
      <c r="K36" s="185"/>
      <c r="L36" s="185">
        <v>20</v>
      </c>
    </row>
    <row r="37" spans="1:12" ht="12.75" customHeight="1">
      <c r="A37" s="144" t="s">
        <v>169</v>
      </c>
      <c r="B37" s="167"/>
      <c r="C37" s="184"/>
      <c r="D37" s="184">
        <v>22</v>
      </c>
      <c r="E37" s="184"/>
      <c r="F37" s="184">
        <v>34</v>
      </c>
      <c r="G37" s="184"/>
      <c r="H37" s="184">
        <v>26</v>
      </c>
      <c r="I37" s="185"/>
      <c r="J37" s="185">
        <v>26</v>
      </c>
      <c r="K37" s="185"/>
      <c r="L37" s="185">
        <v>30</v>
      </c>
    </row>
    <row r="38" spans="1:12" ht="12.75" customHeight="1">
      <c r="A38" s="144" t="s">
        <v>309</v>
      </c>
      <c r="B38" s="167"/>
      <c r="C38" s="184"/>
      <c r="D38" s="184">
        <v>5</v>
      </c>
      <c r="E38" s="184"/>
      <c r="F38" s="184">
        <v>8</v>
      </c>
      <c r="G38" s="184"/>
      <c r="H38" s="184">
        <v>6</v>
      </c>
      <c r="I38" s="185"/>
      <c r="J38" s="185">
        <v>10</v>
      </c>
      <c r="K38" s="185"/>
      <c r="L38" s="185">
        <v>1</v>
      </c>
    </row>
    <row r="39" spans="1:12" ht="12.75" customHeight="1">
      <c r="A39" s="144" t="s">
        <v>170</v>
      </c>
      <c r="B39" s="167"/>
      <c r="C39" s="184"/>
      <c r="D39" s="184">
        <v>14</v>
      </c>
      <c r="E39" s="184"/>
      <c r="F39" s="184">
        <v>28</v>
      </c>
      <c r="G39" s="184"/>
      <c r="H39" s="184">
        <v>26</v>
      </c>
      <c r="I39" s="185"/>
      <c r="J39" s="185">
        <v>25</v>
      </c>
      <c r="K39" s="185"/>
      <c r="L39" s="185">
        <v>14</v>
      </c>
    </row>
    <row r="40" spans="1:12" ht="12.75" customHeight="1">
      <c r="A40" s="144" t="s">
        <v>171</v>
      </c>
      <c r="B40" s="167"/>
      <c r="C40" s="184"/>
      <c r="D40" s="184">
        <v>3</v>
      </c>
      <c r="E40" s="184"/>
      <c r="F40" s="184">
        <v>3</v>
      </c>
      <c r="G40" s="184"/>
      <c r="H40" s="184">
        <v>3</v>
      </c>
      <c r="I40" s="185"/>
      <c r="J40" s="185">
        <v>2</v>
      </c>
      <c r="K40" s="185"/>
      <c r="L40" s="92" t="s">
        <v>312</v>
      </c>
    </row>
    <row r="41" spans="1:12" ht="12.75" customHeight="1">
      <c r="A41" s="144" t="s">
        <v>172</v>
      </c>
      <c r="B41" s="167"/>
      <c r="C41" s="184"/>
      <c r="D41" s="184">
        <v>13</v>
      </c>
      <c r="E41" s="184"/>
      <c r="F41" s="184">
        <v>22</v>
      </c>
      <c r="G41" s="184"/>
      <c r="H41" s="184">
        <v>8</v>
      </c>
      <c r="I41" s="185"/>
      <c r="J41" s="185">
        <v>12</v>
      </c>
      <c r="K41" s="185"/>
      <c r="L41" s="185">
        <v>8</v>
      </c>
    </row>
    <row r="42" spans="1:12" ht="12.75" customHeight="1">
      <c r="A42" s="144" t="s">
        <v>173</v>
      </c>
      <c r="B42" s="167"/>
      <c r="C42" s="184"/>
      <c r="D42" s="184">
        <v>31</v>
      </c>
      <c r="E42" s="184"/>
      <c r="F42" s="184">
        <v>18</v>
      </c>
      <c r="G42" s="184"/>
      <c r="H42" s="184">
        <v>15</v>
      </c>
      <c r="I42" s="185"/>
      <c r="J42" s="185">
        <v>20</v>
      </c>
      <c r="K42" s="185"/>
      <c r="L42" s="185">
        <v>11</v>
      </c>
    </row>
    <row r="43" spans="1:12" ht="12.75" customHeight="1">
      <c r="A43" s="144" t="s">
        <v>174</v>
      </c>
      <c r="B43" s="167"/>
      <c r="C43" s="184"/>
      <c r="D43" s="184">
        <v>60</v>
      </c>
      <c r="E43" s="184"/>
      <c r="F43" s="184">
        <v>44</v>
      </c>
      <c r="G43" s="184"/>
      <c r="H43" s="184">
        <v>33</v>
      </c>
      <c r="I43" s="185"/>
      <c r="J43" s="185">
        <v>36</v>
      </c>
      <c r="K43" s="185"/>
      <c r="L43" s="185">
        <v>33</v>
      </c>
    </row>
    <row r="44" spans="1:12" ht="12.75" customHeight="1">
      <c r="A44" s="144" t="s">
        <v>175</v>
      </c>
      <c r="B44" s="167"/>
      <c r="C44" s="184"/>
      <c r="D44" s="205" t="s">
        <v>288</v>
      </c>
      <c r="E44" s="184"/>
      <c r="F44" s="184">
        <v>3</v>
      </c>
      <c r="G44" s="184"/>
      <c r="H44" s="184">
        <v>3</v>
      </c>
      <c r="I44" s="185"/>
      <c r="J44" s="185">
        <v>5</v>
      </c>
      <c r="K44" s="185"/>
      <c r="L44" s="185">
        <v>3</v>
      </c>
    </row>
    <row r="45" spans="1:12" ht="12.75" customHeight="1">
      <c r="A45" s="144" t="s">
        <v>176</v>
      </c>
      <c r="B45" s="167"/>
      <c r="C45" s="184"/>
      <c r="D45" s="184">
        <v>6</v>
      </c>
      <c r="E45" s="184"/>
      <c r="F45" s="184">
        <v>7</v>
      </c>
      <c r="G45" s="184"/>
      <c r="H45" s="184">
        <v>1</v>
      </c>
      <c r="I45" s="185"/>
      <c r="J45" s="185">
        <v>1</v>
      </c>
      <c r="K45" s="185"/>
      <c r="L45" s="185">
        <v>9</v>
      </c>
    </row>
    <row r="46" spans="1:28" ht="12.75" customHeight="1">
      <c r="A46" s="144" t="s">
        <v>261</v>
      </c>
      <c r="B46" s="167"/>
      <c r="C46" s="184"/>
      <c r="D46" s="184">
        <v>11</v>
      </c>
      <c r="E46" s="184"/>
      <c r="F46" s="184">
        <v>10</v>
      </c>
      <c r="G46" s="184"/>
      <c r="H46" s="184">
        <v>10</v>
      </c>
      <c r="I46" s="185"/>
      <c r="J46" s="185">
        <v>2</v>
      </c>
      <c r="K46" s="185"/>
      <c r="L46" s="185">
        <v>1</v>
      </c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</row>
    <row r="47" spans="1:12" ht="12.75" customHeight="1">
      <c r="A47" s="144" t="s">
        <v>177</v>
      </c>
      <c r="B47" s="167"/>
      <c r="C47" s="184"/>
      <c r="D47" s="184">
        <v>4</v>
      </c>
      <c r="E47" s="184"/>
      <c r="F47" s="184">
        <v>5</v>
      </c>
      <c r="G47" s="184"/>
      <c r="H47" s="184">
        <v>8</v>
      </c>
      <c r="I47" s="185"/>
      <c r="J47" s="185">
        <v>3</v>
      </c>
      <c r="K47" s="185"/>
      <c r="L47" s="185">
        <v>5</v>
      </c>
    </row>
    <row r="48" spans="1:12" ht="12.75" customHeight="1">
      <c r="A48" s="144" t="s">
        <v>178</v>
      </c>
      <c r="B48" s="167"/>
      <c r="C48" s="184"/>
      <c r="D48" s="184">
        <v>129</v>
      </c>
      <c r="E48" s="184"/>
      <c r="F48" s="184">
        <v>116</v>
      </c>
      <c r="G48" s="184"/>
      <c r="H48" s="184">
        <v>100</v>
      </c>
      <c r="I48" s="185"/>
      <c r="J48" s="185">
        <v>110</v>
      </c>
      <c r="K48" s="185"/>
      <c r="L48" s="185">
        <v>109</v>
      </c>
    </row>
    <row r="49" spans="1:12" ht="12.75" customHeight="1">
      <c r="A49" s="144" t="s">
        <v>179</v>
      </c>
      <c r="B49" s="167"/>
      <c r="C49" s="184"/>
      <c r="D49" s="184">
        <v>7</v>
      </c>
      <c r="E49" s="184"/>
      <c r="F49" s="184">
        <v>7</v>
      </c>
      <c r="G49" s="184"/>
      <c r="H49" s="184">
        <v>9</v>
      </c>
      <c r="I49" s="185"/>
      <c r="J49" s="185">
        <v>4</v>
      </c>
      <c r="K49" s="185"/>
      <c r="L49" s="185">
        <v>9</v>
      </c>
    </row>
    <row r="50" spans="1:12" ht="12.75" customHeight="1">
      <c r="A50" s="144" t="s">
        <v>180</v>
      </c>
      <c r="B50" s="167"/>
      <c r="C50" s="184"/>
      <c r="D50" s="184">
        <v>8</v>
      </c>
      <c r="E50" s="184"/>
      <c r="F50" s="184">
        <v>17</v>
      </c>
      <c r="G50" s="184"/>
      <c r="H50" s="184">
        <v>11</v>
      </c>
      <c r="I50" s="185"/>
      <c r="J50" s="185">
        <v>12</v>
      </c>
      <c r="K50" s="185"/>
      <c r="L50" s="185">
        <v>9</v>
      </c>
    </row>
    <row r="51" spans="1:12" ht="12.75" customHeight="1">
      <c r="A51" s="144" t="s">
        <v>181</v>
      </c>
      <c r="B51" s="167"/>
      <c r="C51" s="184"/>
      <c r="D51" s="184">
        <v>10</v>
      </c>
      <c r="E51" s="184"/>
      <c r="F51" s="184">
        <v>51</v>
      </c>
      <c r="G51" s="184"/>
      <c r="H51" s="184">
        <v>12</v>
      </c>
      <c r="I51" s="185"/>
      <c r="J51" s="185">
        <v>10</v>
      </c>
      <c r="K51" s="185"/>
      <c r="L51" s="185">
        <v>11</v>
      </c>
    </row>
    <row r="52" spans="1:12" ht="12.75" customHeight="1">
      <c r="A52" s="144" t="s">
        <v>182</v>
      </c>
      <c r="B52" s="167"/>
      <c r="C52" s="184"/>
      <c r="D52" s="184">
        <v>5</v>
      </c>
      <c r="E52" s="184"/>
      <c r="F52" s="184">
        <v>7</v>
      </c>
      <c r="G52" s="184"/>
      <c r="H52" s="184">
        <v>11</v>
      </c>
      <c r="I52" s="185"/>
      <c r="J52" s="185">
        <v>2</v>
      </c>
      <c r="K52" s="185"/>
      <c r="L52" s="185">
        <v>2</v>
      </c>
    </row>
    <row r="53" spans="1:12" ht="12.75" customHeight="1">
      <c r="A53" s="144" t="s">
        <v>183</v>
      </c>
      <c r="B53" s="167"/>
      <c r="C53" s="184"/>
      <c r="D53" s="184">
        <v>33</v>
      </c>
      <c r="E53" s="184"/>
      <c r="F53" s="184">
        <v>38</v>
      </c>
      <c r="G53" s="184"/>
      <c r="H53" s="184">
        <v>26</v>
      </c>
      <c r="I53" s="185"/>
      <c r="J53" s="185">
        <v>33</v>
      </c>
      <c r="K53" s="185"/>
      <c r="L53" s="185">
        <v>28</v>
      </c>
    </row>
    <row r="54" spans="1:12" ht="15" customHeight="1">
      <c r="A54" s="144" t="s">
        <v>310</v>
      </c>
      <c r="B54" s="167"/>
      <c r="C54" s="184"/>
      <c r="D54" s="184">
        <v>22</v>
      </c>
      <c r="E54" s="184"/>
      <c r="F54" s="184">
        <v>36</v>
      </c>
      <c r="G54" s="184"/>
      <c r="H54" s="184">
        <v>18</v>
      </c>
      <c r="I54" s="185"/>
      <c r="J54" s="185">
        <v>21</v>
      </c>
      <c r="K54" s="185"/>
      <c r="L54" s="185">
        <v>22</v>
      </c>
    </row>
    <row r="55" spans="1:12" ht="12.75" customHeight="1">
      <c r="A55" s="144" t="s">
        <v>184</v>
      </c>
      <c r="B55" s="167"/>
      <c r="C55" s="184"/>
      <c r="D55" s="184">
        <v>70</v>
      </c>
      <c r="E55" s="184"/>
      <c r="F55" s="184">
        <v>77</v>
      </c>
      <c r="G55" s="184"/>
      <c r="H55" s="184">
        <v>56</v>
      </c>
      <c r="I55" s="185"/>
      <c r="J55" s="185">
        <v>59</v>
      </c>
      <c r="K55" s="185"/>
      <c r="L55" s="185">
        <v>68</v>
      </c>
    </row>
    <row r="56" spans="1:12" ht="12.75" customHeight="1">
      <c r="A56" s="144" t="s">
        <v>311</v>
      </c>
      <c r="B56" s="167"/>
      <c r="C56" s="184"/>
      <c r="D56" s="184">
        <v>163</v>
      </c>
      <c r="E56" s="184"/>
      <c r="F56" s="184">
        <v>195</v>
      </c>
      <c r="G56" s="184"/>
      <c r="H56" s="184">
        <v>185</v>
      </c>
      <c r="I56" s="185"/>
      <c r="J56" s="185">
        <v>145</v>
      </c>
      <c r="K56" s="185"/>
      <c r="L56" s="185">
        <v>214</v>
      </c>
    </row>
    <row r="57" spans="1:12" ht="12.75" customHeight="1">
      <c r="A57" s="144" t="s">
        <v>185</v>
      </c>
      <c r="B57" s="167"/>
      <c r="C57" s="184"/>
      <c r="D57" s="184">
        <v>26</v>
      </c>
      <c r="E57" s="184"/>
      <c r="F57" s="184">
        <v>34</v>
      </c>
      <c r="G57" s="184"/>
      <c r="H57" s="184">
        <v>24</v>
      </c>
      <c r="I57" s="185"/>
      <c r="J57" s="185">
        <v>12</v>
      </c>
      <c r="K57" s="185"/>
      <c r="L57" s="185">
        <v>12</v>
      </c>
    </row>
    <row r="58" spans="1:12" ht="3" customHeight="1" thickBot="1">
      <c r="A58" s="150"/>
      <c r="B58" s="308"/>
      <c r="C58" s="309"/>
      <c r="D58" s="186"/>
      <c r="E58" s="186"/>
      <c r="F58" s="186"/>
      <c r="G58" s="186"/>
      <c r="H58" s="186"/>
      <c r="I58" s="187"/>
      <c r="J58" s="187"/>
      <c r="K58" s="187"/>
      <c r="L58" s="187"/>
    </row>
    <row r="59" spans="1:12" ht="13.5">
      <c r="A59" s="93" t="s">
        <v>425</v>
      </c>
      <c r="B59" s="77"/>
      <c r="C59" s="77"/>
      <c r="D59" s="77"/>
      <c r="E59" s="77"/>
      <c r="F59" s="77"/>
      <c r="G59" s="77"/>
      <c r="H59" s="170"/>
      <c r="I59" s="86"/>
      <c r="J59" s="86"/>
      <c r="K59" s="86"/>
      <c r="L59" s="86"/>
    </row>
    <row r="60" ht="13.5">
      <c r="A60" s="68"/>
    </row>
    <row r="78" spans="1:28" ht="13.5">
      <c r="A78" s="166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  <row r="81" spans="1:28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</row>
    <row r="82" spans="1:28" ht="13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</row>
  </sheetData>
  <sheetProtection/>
  <mergeCells count="6">
    <mergeCell ref="G4:H4"/>
    <mergeCell ref="I4:J4"/>
    <mergeCell ref="K4:L4"/>
    <mergeCell ref="A1:L2"/>
    <mergeCell ref="C4:D4"/>
    <mergeCell ref="E4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PageLayoutView="0" workbookViewId="0" topLeftCell="A1">
      <selection activeCell="A1" sqref="A1:K2"/>
    </sheetView>
  </sheetViews>
  <sheetFormatPr defaultColWidth="9.00390625" defaultRowHeight="13.5"/>
  <cols>
    <col min="1" max="1" width="13.25390625" style="1" customWidth="1"/>
    <col min="2" max="2" width="2.625" style="1" customWidth="1"/>
    <col min="3" max="3" width="11.125" style="1" customWidth="1"/>
    <col min="4" max="4" width="2.625" style="1" customWidth="1"/>
    <col min="5" max="5" width="11.125" style="1" customWidth="1"/>
    <col min="6" max="6" width="2.625" style="1" customWidth="1"/>
    <col min="7" max="7" width="11.125" style="1" customWidth="1"/>
    <col min="8" max="8" width="2.625" style="1" customWidth="1"/>
    <col min="9" max="9" width="11.25390625" style="1" customWidth="1"/>
    <col min="10" max="10" width="2.625" style="1" customWidth="1"/>
    <col min="11" max="11" width="11.25390625" style="1" customWidth="1"/>
    <col min="12" max="16384" width="9.00390625" style="1" customWidth="1"/>
  </cols>
  <sheetData>
    <row r="1" spans="1:11" ht="15" customHeight="1">
      <c r="A1" s="353" t="s">
        <v>314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4.25" customHeight="1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3" ht="16.5" customHeight="1">
      <c r="A4" s="272" t="s">
        <v>27</v>
      </c>
      <c r="B4" s="344" t="s">
        <v>77</v>
      </c>
      <c r="C4" s="346"/>
      <c r="D4" s="344" t="s">
        <v>95</v>
      </c>
      <c r="E4" s="346"/>
      <c r="F4" s="344" t="s">
        <v>96</v>
      </c>
      <c r="G4" s="346"/>
      <c r="H4" s="344" t="s">
        <v>244</v>
      </c>
      <c r="I4" s="346"/>
      <c r="J4" s="344" t="s">
        <v>245</v>
      </c>
      <c r="K4" s="345"/>
      <c r="L4" s="56"/>
      <c r="M4" s="57"/>
    </row>
    <row r="5" spans="1:13" ht="9" customHeight="1">
      <c r="A5" s="137"/>
      <c r="B5" s="139"/>
      <c r="C5" s="99"/>
      <c r="D5" s="99"/>
      <c r="E5" s="99"/>
      <c r="F5" s="99"/>
      <c r="G5" s="99"/>
      <c r="H5" s="99"/>
      <c r="I5" s="99"/>
      <c r="J5" s="99"/>
      <c r="K5" s="99"/>
      <c r="L5" s="56"/>
      <c r="M5" s="57"/>
    </row>
    <row r="6" spans="1:11" ht="12.75" customHeight="1">
      <c r="A6" s="90" t="s">
        <v>318</v>
      </c>
      <c r="B6" s="140"/>
      <c r="C6" s="243">
        <v>2655</v>
      </c>
      <c r="D6" s="243"/>
      <c r="E6" s="243">
        <v>2482</v>
      </c>
      <c r="F6" s="243"/>
      <c r="G6" s="243">
        <v>2553</v>
      </c>
      <c r="H6" s="255"/>
      <c r="I6" s="243">
        <v>2461</v>
      </c>
      <c r="J6" s="243"/>
      <c r="K6" s="243">
        <v>2481</v>
      </c>
    </row>
    <row r="7" spans="1:11" ht="9" customHeight="1">
      <c r="A7" s="315"/>
      <c r="B7" s="142"/>
      <c r="C7" s="243"/>
      <c r="D7" s="243"/>
      <c r="E7" s="256"/>
      <c r="F7" s="243"/>
      <c r="G7" s="243"/>
      <c r="H7" s="255"/>
      <c r="I7" s="243"/>
      <c r="J7" s="243"/>
      <c r="K7" s="243"/>
    </row>
    <row r="8" spans="1:11" ht="12.75" customHeight="1">
      <c r="A8" s="91" t="s">
        <v>319</v>
      </c>
      <c r="B8" s="142"/>
      <c r="C8" s="243">
        <v>2543</v>
      </c>
      <c r="D8" s="243"/>
      <c r="E8" s="243">
        <v>2362</v>
      </c>
      <c r="F8" s="243"/>
      <c r="G8" s="243">
        <v>2429</v>
      </c>
      <c r="H8" s="257"/>
      <c r="I8" s="243">
        <v>2345</v>
      </c>
      <c r="J8" s="243"/>
      <c r="K8" s="243">
        <v>2378</v>
      </c>
    </row>
    <row r="9" spans="1:11" ht="9" customHeight="1">
      <c r="A9" s="315"/>
      <c r="B9" s="142"/>
      <c r="C9" s="243"/>
      <c r="D9" s="243"/>
      <c r="E9" s="243"/>
      <c r="F9" s="243"/>
      <c r="G9" s="243"/>
      <c r="H9" s="257"/>
      <c r="I9" s="243"/>
      <c r="J9" s="243"/>
      <c r="K9" s="243"/>
    </row>
    <row r="10" spans="1:11" ht="12.75" customHeight="1">
      <c r="A10" s="91" t="s">
        <v>320</v>
      </c>
      <c r="B10" s="142"/>
      <c r="C10" s="243">
        <v>112</v>
      </c>
      <c r="D10" s="243"/>
      <c r="E10" s="243">
        <v>120</v>
      </c>
      <c r="F10" s="243"/>
      <c r="G10" s="243">
        <v>124</v>
      </c>
      <c r="H10" s="243"/>
      <c r="I10" s="243">
        <v>116</v>
      </c>
      <c r="J10" s="243"/>
      <c r="K10" s="243">
        <v>103</v>
      </c>
    </row>
    <row r="11" spans="1:11" ht="9" customHeight="1">
      <c r="A11" s="316"/>
      <c r="B11" s="141"/>
      <c r="C11" s="141"/>
      <c r="D11" s="141"/>
      <c r="E11" s="141"/>
      <c r="F11" s="141"/>
      <c r="G11" s="141"/>
      <c r="H11" s="142"/>
      <c r="I11" s="141"/>
      <c r="J11" s="141"/>
      <c r="K11" s="141"/>
    </row>
    <row r="12" spans="1:11" ht="13.5" customHeight="1">
      <c r="A12" s="179" t="s">
        <v>188</v>
      </c>
      <c r="B12" s="145"/>
      <c r="C12" s="146">
        <v>375</v>
      </c>
      <c r="D12" s="107"/>
      <c r="E12" s="146">
        <v>361</v>
      </c>
      <c r="F12" s="145"/>
      <c r="G12" s="146">
        <v>423</v>
      </c>
      <c r="H12" s="107"/>
      <c r="I12" s="146">
        <v>375</v>
      </c>
      <c r="J12" s="107"/>
      <c r="K12" s="146">
        <v>396</v>
      </c>
    </row>
    <row r="13" spans="1:11" ht="13.5" customHeight="1">
      <c r="A13" s="179" t="s">
        <v>189</v>
      </c>
      <c r="B13" s="145"/>
      <c r="C13" s="146">
        <v>114</v>
      </c>
      <c r="D13" s="107"/>
      <c r="E13" s="146">
        <v>60</v>
      </c>
      <c r="F13" s="145"/>
      <c r="G13" s="146">
        <v>51</v>
      </c>
      <c r="H13" s="107"/>
      <c r="I13" s="146">
        <v>54</v>
      </c>
      <c r="J13" s="107"/>
      <c r="K13" s="146">
        <v>49</v>
      </c>
    </row>
    <row r="14" spans="1:11" ht="13.5" customHeight="1">
      <c r="A14" s="179" t="s">
        <v>190</v>
      </c>
      <c r="B14" s="145"/>
      <c r="C14" s="147">
        <v>35</v>
      </c>
      <c r="D14" s="107"/>
      <c r="E14" s="147">
        <v>36</v>
      </c>
      <c r="F14" s="145"/>
      <c r="G14" s="146">
        <v>26</v>
      </c>
      <c r="H14" s="107"/>
      <c r="I14" s="147">
        <v>22</v>
      </c>
      <c r="J14" s="107"/>
      <c r="K14" s="146">
        <v>48</v>
      </c>
    </row>
    <row r="15" spans="1:11" ht="13.5" customHeight="1">
      <c r="A15" s="317" t="s">
        <v>191</v>
      </c>
      <c r="B15" s="145"/>
      <c r="C15" s="146">
        <v>122</v>
      </c>
      <c r="D15" s="107"/>
      <c r="E15" s="146">
        <v>120</v>
      </c>
      <c r="F15" s="145"/>
      <c r="G15" s="75">
        <v>102</v>
      </c>
      <c r="H15" s="107"/>
      <c r="I15" s="146">
        <v>124</v>
      </c>
      <c r="J15" s="107"/>
      <c r="K15" s="75">
        <v>135</v>
      </c>
    </row>
    <row r="16" spans="1:11" ht="13.5" customHeight="1">
      <c r="A16" s="179" t="s">
        <v>192</v>
      </c>
      <c r="B16" s="145"/>
      <c r="C16" s="146">
        <v>6</v>
      </c>
      <c r="D16" s="107"/>
      <c r="E16" s="146">
        <v>6</v>
      </c>
      <c r="F16" s="145"/>
      <c r="G16" s="146">
        <v>6</v>
      </c>
      <c r="H16" s="107"/>
      <c r="I16" s="146">
        <v>8</v>
      </c>
      <c r="J16" s="107"/>
      <c r="K16" s="146">
        <v>3</v>
      </c>
    </row>
    <row r="17" spans="1:13" ht="13.5" customHeight="1">
      <c r="A17" s="179" t="s">
        <v>193</v>
      </c>
      <c r="B17" s="145"/>
      <c r="C17" s="146">
        <v>28</v>
      </c>
      <c r="D17" s="107"/>
      <c r="E17" s="146">
        <v>7</v>
      </c>
      <c r="F17" s="145"/>
      <c r="G17" s="146">
        <v>12</v>
      </c>
      <c r="H17" s="107"/>
      <c r="I17" s="146">
        <v>18</v>
      </c>
      <c r="J17" s="107"/>
      <c r="K17" s="146">
        <v>7</v>
      </c>
      <c r="M17" s="2"/>
    </row>
    <row r="18" spans="1:11" ht="13.5" customHeight="1">
      <c r="A18" s="179" t="s">
        <v>194</v>
      </c>
      <c r="B18" s="145"/>
      <c r="C18" s="146">
        <v>690</v>
      </c>
      <c r="D18" s="107"/>
      <c r="E18" s="146">
        <v>752</v>
      </c>
      <c r="F18" s="145"/>
      <c r="G18" s="146">
        <v>763</v>
      </c>
      <c r="H18" s="107"/>
      <c r="I18" s="146">
        <v>675</v>
      </c>
      <c r="J18" s="107"/>
      <c r="K18" s="146">
        <v>714</v>
      </c>
    </row>
    <row r="19" spans="1:11" ht="13.5" customHeight="1">
      <c r="A19" s="179" t="s">
        <v>195</v>
      </c>
      <c r="B19" s="145"/>
      <c r="C19" s="146">
        <v>95</v>
      </c>
      <c r="D19" s="107"/>
      <c r="E19" s="146">
        <v>99</v>
      </c>
      <c r="F19" s="145"/>
      <c r="G19" s="146">
        <v>107</v>
      </c>
      <c r="H19" s="107"/>
      <c r="I19" s="146">
        <v>122</v>
      </c>
      <c r="J19" s="107"/>
      <c r="K19" s="146">
        <v>99</v>
      </c>
    </row>
    <row r="20" spans="1:11" ht="13.5" customHeight="1">
      <c r="A20" s="179" t="s">
        <v>196</v>
      </c>
      <c r="B20" s="145"/>
      <c r="C20" s="146">
        <v>7</v>
      </c>
      <c r="D20" s="107"/>
      <c r="E20" s="146">
        <v>5</v>
      </c>
      <c r="F20" s="145"/>
      <c r="G20" s="146">
        <v>9</v>
      </c>
      <c r="H20" s="107"/>
      <c r="I20" s="146">
        <v>5</v>
      </c>
      <c r="J20" s="107"/>
      <c r="K20" s="146">
        <v>11</v>
      </c>
    </row>
    <row r="21" spans="1:11" ht="13.5" customHeight="1">
      <c r="A21" s="179" t="s">
        <v>186</v>
      </c>
      <c r="B21" s="145"/>
      <c r="C21" s="146">
        <v>10</v>
      </c>
      <c r="D21" s="107"/>
      <c r="E21" s="146">
        <v>3</v>
      </c>
      <c r="F21" s="145"/>
      <c r="G21" s="146">
        <v>3</v>
      </c>
      <c r="H21" s="107"/>
      <c r="I21" s="146">
        <v>14</v>
      </c>
      <c r="J21" s="107"/>
      <c r="K21" s="146">
        <v>9</v>
      </c>
    </row>
    <row r="22" spans="1:11" ht="13.5" customHeight="1">
      <c r="A22" s="179" t="s">
        <v>187</v>
      </c>
      <c r="B22" s="145"/>
      <c r="C22" s="146">
        <v>34</v>
      </c>
      <c r="D22" s="107"/>
      <c r="E22" s="146">
        <v>10</v>
      </c>
      <c r="F22" s="145"/>
      <c r="G22" s="146">
        <v>20</v>
      </c>
      <c r="H22" s="107"/>
      <c r="I22" s="146">
        <v>17</v>
      </c>
      <c r="J22" s="107"/>
      <c r="K22" s="146">
        <v>14</v>
      </c>
    </row>
    <row r="23" spans="1:11" ht="13.5" customHeight="1">
      <c r="A23" s="179" t="s">
        <v>197</v>
      </c>
      <c r="B23" s="148"/>
      <c r="C23" s="146">
        <v>22</v>
      </c>
      <c r="D23" s="149"/>
      <c r="E23" s="146">
        <v>18</v>
      </c>
      <c r="F23" s="148"/>
      <c r="G23" s="146">
        <v>19</v>
      </c>
      <c r="H23" s="107"/>
      <c r="I23" s="146">
        <v>7</v>
      </c>
      <c r="J23" s="149"/>
      <c r="K23" s="146">
        <v>9</v>
      </c>
    </row>
    <row r="24" spans="1:11" ht="13.5" customHeight="1">
      <c r="A24" s="179" t="s">
        <v>198</v>
      </c>
      <c r="B24" s="145"/>
      <c r="C24" s="146">
        <v>3</v>
      </c>
      <c r="D24" s="107"/>
      <c r="E24" s="146">
        <v>4</v>
      </c>
      <c r="F24" s="145"/>
      <c r="G24" s="75">
        <v>1</v>
      </c>
      <c r="H24" s="107"/>
      <c r="I24" s="146">
        <v>3</v>
      </c>
      <c r="J24" s="107"/>
      <c r="K24" s="75">
        <v>3</v>
      </c>
    </row>
    <row r="25" spans="1:11" ht="13.5" customHeight="1">
      <c r="A25" s="179" t="s">
        <v>199</v>
      </c>
      <c r="B25" s="145"/>
      <c r="C25" s="146">
        <v>7</v>
      </c>
      <c r="D25" s="107"/>
      <c r="E25" s="146">
        <v>1</v>
      </c>
      <c r="F25" s="145"/>
      <c r="G25" s="146">
        <v>9</v>
      </c>
      <c r="H25" s="107"/>
      <c r="I25" s="146">
        <v>6</v>
      </c>
      <c r="J25" s="107"/>
      <c r="K25" s="146">
        <v>6</v>
      </c>
    </row>
    <row r="26" spans="1:11" ht="13.5" customHeight="1">
      <c r="A26" s="179" t="s">
        <v>200</v>
      </c>
      <c r="B26" s="145"/>
      <c r="C26" s="146">
        <v>17</v>
      </c>
      <c r="D26" s="107"/>
      <c r="E26" s="146">
        <v>9</v>
      </c>
      <c r="F26" s="145"/>
      <c r="G26" s="146">
        <v>10</v>
      </c>
      <c r="H26" s="107"/>
      <c r="I26" s="146">
        <v>10</v>
      </c>
      <c r="J26" s="107"/>
      <c r="K26" s="146">
        <v>9</v>
      </c>
    </row>
    <row r="27" spans="1:11" ht="13.5" customHeight="1">
      <c r="A27" s="179" t="s">
        <v>201</v>
      </c>
      <c r="B27" s="145"/>
      <c r="C27" s="75">
        <v>23</v>
      </c>
      <c r="D27" s="107"/>
      <c r="E27" s="75">
        <v>13</v>
      </c>
      <c r="F27" s="145"/>
      <c r="G27" s="146">
        <v>13</v>
      </c>
      <c r="H27" s="107"/>
      <c r="I27" s="75">
        <v>21</v>
      </c>
      <c r="J27" s="107"/>
      <c r="K27" s="146">
        <v>22</v>
      </c>
    </row>
    <row r="28" spans="1:11" ht="13.5" customHeight="1">
      <c r="A28" s="179" t="s">
        <v>202</v>
      </c>
      <c r="B28" s="145"/>
      <c r="C28" s="146">
        <v>18</v>
      </c>
      <c r="D28" s="107"/>
      <c r="E28" s="146">
        <v>10</v>
      </c>
      <c r="F28" s="145"/>
      <c r="G28" s="146">
        <v>9</v>
      </c>
      <c r="H28" s="107"/>
      <c r="I28" s="146">
        <v>17</v>
      </c>
      <c r="J28" s="107"/>
      <c r="K28" s="146">
        <v>13</v>
      </c>
    </row>
    <row r="29" spans="1:11" ht="13.5" customHeight="1">
      <c r="A29" s="179" t="s">
        <v>203</v>
      </c>
      <c r="B29" s="145"/>
      <c r="C29" s="146">
        <v>14</v>
      </c>
      <c r="D29" s="107"/>
      <c r="E29" s="146">
        <v>13</v>
      </c>
      <c r="F29" s="145"/>
      <c r="G29" s="146">
        <v>19</v>
      </c>
      <c r="H29" s="107"/>
      <c r="I29" s="146">
        <v>14</v>
      </c>
      <c r="J29" s="107"/>
      <c r="K29" s="146">
        <v>10</v>
      </c>
    </row>
    <row r="30" spans="1:11" ht="13.5" customHeight="1">
      <c r="A30" s="179" t="s">
        <v>204</v>
      </c>
      <c r="B30" s="145"/>
      <c r="C30" s="146">
        <v>6</v>
      </c>
      <c r="D30" s="107"/>
      <c r="E30" s="146">
        <v>2</v>
      </c>
      <c r="F30" s="145"/>
      <c r="G30" s="146">
        <v>3</v>
      </c>
      <c r="H30" s="107"/>
      <c r="I30" s="146">
        <v>1</v>
      </c>
      <c r="J30" s="107"/>
      <c r="K30" s="146">
        <v>7</v>
      </c>
    </row>
    <row r="31" spans="1:11" ht="13.5" customHeight="1">
      <c r="A31" s="179" t="s">
        <v>205</v>
      </c>
      <c r="B31" s="145"/>
      <c r="C31" s="146">
        <v>13</v>
      </c>
      <c r="D31" s="107"/>
      <c r="E31" s="146">
        <v>14</v>
      </c>
      <c r="F31" s="145"/>
      <c r="G31" s="146">
        <v>16</v>
      </c>
      <c r="H31" s="107"/>
      <c r="I31" s="146">
        <v>8</v>
      </c>
      <c r="J31" s="107"/>
      <c r="K31" s="146">
        <v>9</v>
      </c>
    </row>
    <row r="32" spans="1:11" ht="13.5" customHeight="1">
      <c r="A32" s="179" t="s">
        <v>206</v>
      </c>
      <c r="B32" s="145"/>
      <c r="C32" s="146">
        <v>453</v>
      </c>
      <c r="D32" s="107"/>
      <c r="E32" s="146">
        <v>420</v>
      </c>
      <c r="F32" s="145"/>
      <c r="G32" s="146">
        <v>424</v>
      </c>
      <c r="H32" s="107"/>
      <c r="I32" s="146">
        <v>403</v>
      </c>
      <c r="J32" s="107"/>
      <c r="K32" s="146">
        <v>408</v>
      </c>
    </row>
    <row r="33" spans="1:11" ht="13.5" customHeight="1">
      <c r="A33" s="179" t="s">
        <v>207</v>
      </c>
      <c r="B33" s="145"/>
      <c r="C33" s="146">
        <v>10</v>
      </c>
      <c r="D33" s="107"/>
      <c r="E33" s="75">
        <v>5</v>
      </c>
      <c r="F33" s="145"/>
      <c r="G33" s="146">
        <v>2</v>
      </c>
      <c r="H33" s="107"/>
      <c r="I33" s="75">
        <v>5</v>
      </c>
      <c r="J33" s="107"/>
      <c r="K33" s="92" t="s">
        <v>316</v>
      </c>
    </row>
    <row r="34" spans="1:11" ht="13.5" customHeight="1">
      <c r="A34" s="179" t="s">
        <v>208</v>
      </c>
      <c r="B34" s="145"/>
      <c r="C34" s="146">
        <v>42</v>
      </c>
      <c r="D34" s="107"/>
      <c r="E34" s="146">
        <v>17</v>
      </c>
      <c r="F34" s="145"/>
      <c r="G34" s="146">
        <v>13</v>
      </c>
      <c r="H34" s="107"/>
      <c r="I34" s="146">
        <v>25</v>
      </c>
      <c r="J34" s="107"/>
      <c r="K34" s="146">
        <v>29</v>
      </c>
    </row>
    <row r="35" spans="1:11" ht="13.5" customHeight="1">
      <c r="A35" s="179" t="s">
        <v>209</v>
      </c>
      <c r="B35" s="145"/>
      <c r="C35" s="146">
        <v>7</v>
      </c>
      <c r="D35" s="107"/>
      <c r="E35" s="146">
        <v>13</v>
      </c>
      <c r="F35" s="145"/>
      <c r="G35" s="146">
        <v>21</v>
      </c>
      <c r="H35" s="107"/>
      <c r="I35" s="146">
        <v>22</v>
      </c>
      <c r="J35" s="107"/>
      <c r="K35" s="146">
        <v>14</v>
      </c>
    </row>
    <row r="36" spans="1:11" ht="13.5" customHeight="1">
      <c r="A36" s="179" t="s">
        <v>210</v>
      </c>
      <c r="B36" s="145"/>
      <c r="C36" s="146">
        <v>11</v>
      </c>
      <c r="D36" s="107"/>
      <c r="E36" s="146">
        <v>13</v>
      </c>
      <c r="F36" s="145"/>
      <c r="G36" s="146">
        <v>13</v>
      </c>
      <c r="H36" s="107"/>
      <c r="I36" s="146">
        <v>11</v>
      </c>
      <c r="J36" s="107"/>
      <c r="K36" s="146">
        <v>16</v>
      </c>
    </row>
    <row r="37" spans="1:11" ht="13.5" customHeight="1">
      <c r="A37" s="179" t="s">
        <v>211</v>
      </c>
      <c r="B37" s="145"/>
      <c r="C37" s="146">
        <v>45</v>
      </c>
      <c r="D37" s="107"/>
      <c r="E37" s="146">
        <v>51</v>
      </c>
      <c r="F37" s="145"/>
      <c r="G37" s="146">
        <v>39</v>
      </c>
      <c r="H37" s="107"/>
      <c r="I37" s="146">
        <v>38</v>
      </c>
      <c r="J37" s="107"/>
      <c r="K37" s="146">
        <v>52</v>
      </c>
    </row>
    <row r="38" spans="1:11" ht="13.5" customHeight="1">
      <c r="A38" s="179" t="s">
        <v>212</v>
      </c>
      <c r="B38" s="145"/>
      <c r="C38" s="146">
        <v>5</v>
      </c>
      <c r="D38" s="107"/>
      <c r="E38" s="146">
        <v>3</v>
      </c>
      <c r="F38" s="145"/>
      <c r="G38" s="146">
        <v>4</v>
      </c>
      <c r="H38" s="107"/>
      <c r="I38" s="146">
        <v>9</v>
      </c>
      <c r="J38" s="107"/>
      <c r="K38" s="146">
        <v>3</v>
      </c>
    </row>
    <row r="39" spans="1:11" ht="13.5" customHeight="1">
      <c r="A39" s="179" t="s">
        <v>213</v>
      </c>
      <c r="B39" s="145"/>
      <c r="C39" s="146">
        <v>5</v>
      </c>
      <c r="D39" s="107"/>
      <c r="E39" s="146">
        <v>6</v>
      </c>
      <c r="F39" s="145"/>
      <c r="G39" s="146">
        <v>3</v>
      </c>
      <c r="H39" s="107"/>
      <c r="I39" s="146">
        <v>5</v>
      </c>
      <c r="J39" s="107"/>
      <c r="K39" s="146">
        <v>15</v>
      </c>
    </row>
    <row r="40" spans="1:11" ht="13.5" customHeight="1">
      <c r="A40" s="179" t="s">
        <v>214</v>
      </c>
      <c r="B40" s="145"/>
      <c r="C40" s="146">
        <v>5</v>
      </c>
      <c r="D40" s="107"/>
      <c r="E40" s="146">
        <v>1</v>
      </c>
      <c r="F40" s="145"/>
      <c r="G40" s="146">
        <v>5</v>
      </c>
      <c r="H40" s="107"/>
      <c r="I40" s="146">
        <v>4</v>
      </c>
      <c r="J40" s="107"/>
      <c r="K40" s="146">
        <v>4</v>
      </c>
    </row>
    <row r="41" spans="1:11" ht="13.5" customHeight="1">
      <c r="A41" s="179" t="s">
        <v>215</v>
      </c>
      <c r="B41" s="145"/>
      <c r="C41" s="92" t="s">
        <v>316</v>
      </c>
      <c r="D41" s="107"/>
      <c r="E41" s="146">
        <v>4</v>
      </c>
      <c r="F41" s="145"/>
      <c r="G41" s="75">
        <v>8</v>
      </c>
      <c r="H41" s="107"/>
      <c r="I41" s="146">
        <v>8</v>
      </c>
      <c r="J41" s="107"/>
      <c r="K41" s="75">
        <v>8</v>
      </c>
    </row>
    <row r="42" spans="1:11" ht="13.5" customHeight="1">
      <c r="A42" s="179" t="s">
        <v>315</v>
      </c>
      <c r="B42" s="145"/>
      <c r="C42" s="146">
        <v>42</v>
      </c>
      <c r="D42" s="107"/>
      <c r="E42" s="146">
        <v>45</v>
      </c>
      <c r="F42" s="145"/>
      <c r="G42" s="146">
        <v>33</v>
      </c>
      <c r="H42" s="107"/>
      <c r="I42" s="146">
        <v>33</v>
      </c>
      <c r="J42" s="107"/>
      <c r="K42" s="146">
        <v>28</v>
      </c>
    </row>
    <row r="43" spans="1:11" ht="13.5" customHeight="1">
      <c r="A43" s="317" t="s">
        <v>216</v>
      </c>
      <c r="B43" s="145"/>
      <c r="C43" s="146">
        <v>76</v>
      </c>
      <c r="D43" s="107"/>
      <c r="E43" s="75">
        <v>52</v>
      </c>
      <c r="F43" s="145"/>
      <c r="G43" s="75">
        <v>46</v>
      </c>
      <c r="H43" s="107"/>
      <c r="I43" s="75">
        <v>64</v>
      </c>
      <c r="J43" s="107"/>
      <c r="K43" s="75">
        <v>54</v>
      </c>
    </row>
    <row r="44" spans="1:11" ht="13.5" customHeight="1">
      <c r="A44" s="179" t="s">
        <v>217</v>
      </c>
      <c r="B44" s="145"/>
      <c r="C44" s="146">
        <v>6</v>
      </c>
      <c r="D44" s="107"/>
      <c r="E44" s="146">
        <v>11</v>
      </c>
      <c r="F44" s="145"/>
      <c r="G44" s="146">
        <v>10</v>
      </c>
      <c r="H44" s="107"/>
      <c r="I44" s="146">
        <v>8</v>
      </c>
      <c r="J44" s="107"/>
      <c r="K44" s="146">
        <v>14</v>
      </c>
    </row>
    <row r="45" spans="1:11" ht="13.5" customHeight="1">
      <c r="A45" s="179" t="s">
        <v>218</v>
      </c>
      <c r="B45" s="145"/>
      <c r="C45" s="146">
        <v>1</v>
      </c>
      <c r="D45" s="107"/>
      <c r="E45" s="146">
        <v>2</v>
      </c>
      <c r="F45" s="145"/>
      <c r="G45" s="146">
        <v>3</v>
      </c>
      <c r="H45" s="107"/>
      <c r="I45" s="146">
        <v>6</v>
      </c>
      <c r="J45" s="107"/>
      <c r="K45" s="146">
        <v>2</v>
      </c>
    </row>
    <row r="46" spans="1:22" ht="13.5" customHeight="1">
      <c r="A46" s="179" t="s">
        <v>262</v>
      </c>
      <c r="B46" s="145"/>
      <c r="C46" s="146">
        <v>50</v>
      </c>
      <c r="D46" s="107"/>
      <c r="E46" s="146">
        <v>29</v>
      </c>
      <c r="F46" s="145"/>
      <c r="G46" s="146">
        <v>44</v>
      </c>
      <c r="H46" s="107"/>
      <c r="I46" s="146">
        <v>36</v>
      </c>
      <c r="J46" s="107"/>
      <c r="K46" s="146">
        <v>56</v>
      </c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11" ht="13.5" customHeight="1">
      <c r="A47" s="179" t="s">
        <v>219</v>
      </c>
      <c r="B47" s="145"/>
      <c r="C47" s="146">
        <v>3</v>
      </c>
      <c r="D47" s="107"/>
      <c r="E47" s="146">
        <v>3</v>
      </c>
      <c r="F47" s="145"/>
      <c r="G47" s="146">
        <v>1</v>
      </c>
      <c r="H47" s="107"/>
      <c r="I47" s="92" t="s">
        <v>316</v>
      </c>
      <c r="J47" s="107"/>
      <c r="K47" s="146">
        <v>2</v>
      </c>
    </row>
    <row r="48" spans="1:11" ht="13.5" customHeight="1">
      <c r="A48" s="179" t="s">
        <v>220</v>
      </c>
      <c r="B48" s="145"/>
      <c r="C48" s="146">
        <v>56</v>
      </c>
      <c r="D48" s="107"/>
      <c r="E48" s="146">
        <v>41</v>
      </c>
      <c r="F48" s="145"/>
      <c r="G48" s="146">
        <v>39</v>
      </c>
      <c r="H48" s="107"/>
      <c r="I48" s="146">
        <v>48</v>
      </c>
      <c r="J48" s="107"/>
      <c r="K48" s="146">
        <v>28</v>
      </c>
    </row>
    <row r="49" spans="1:11" ht="13.5" customHeight="1">
      <c r="A49" s="179" t="s">
        <v>221</v>
      </c>
      <c r="B49" s="145"/>
      <c r="C49" s="146">
        <v>85</v>
      </c>
      <c r="D49" s="107"/>
      <c r="E49" s="146">
        <v>99</v>
      </c>
      <c r="F49" s="145"/>
      <c r="G49" s="146">
        <v>100</v>
      </c>
      <c r="H49" s="107"/>
      <c r="I49" s="146">
        <v>93</v>
      </c>
      <c r="J49" s="107"/>
      <c r="K49" s="146">
        <v>71</v>
      </c>
    </row>
    <row r="50" spans="1:11" ht="13.5" customHeight="1">
      <c r="A50" s="179" t="s">
        <v>222</v>
      </c>
      <c r="B50" s="145"/>
      <c r="C50" s="146">
        <v>2</v>
      </c>
      <c r="D50" s="107"/>
      <c r="E50" s="75">
        <v>4</v>
      </c>
      <c r="F50" s="145"/>
      <c r="G50" s="92" t="s">
        <v>316</v>
      </c>
      <c r="H50" s="107"/>
      <c r="I50" s="75">
        <v>6</v>
      </c>
      <c r="J50" s="107"/>
      <c r="K50" s="146">
        <v>1</v>
      </c>
    </row>
    <row r="51" spans="1:11" ht="13.5" customHeight="1" thickBot="1">
      <c r="A51" s="318" t="s">
        <v>251</v>
      </c>
      <c r="B51" s="78"/>
      <c r="C51" s="83" t="s">
        <v>317</v>
      </c>
      <c r="D51" s="78"/>
      <c r="E51" s="83" t="s">
        <v>317</v>
      </c>
      <c r="F51" s="78"/>
      <c r="G51" s="83" t="s">
        <v>317</v>
      </c>
      <c r="H51" s="78"/>
      <c r="I51" s="83" t="s">
        <v>317</v>
      </c>
      <c r="J51" s="78"/>
      <c r="K51" s="83" t="s">
        <v>317</v>
      </c>
    </row>
    <row r="52" spans="1:12" ht="13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2"/>
    </row>
    <row r="53" spans="1:13" ht="15" customHeight="1">
      <c r="A53" s="152"/>
      <c r="B53" s="153"/>
      <c r="C53" s="154"/>
      <c r="D53" s="155"/>
      <c r="E53" s="154"/>
      <c r="F53" s="155"/>
      <c r="G53" s="154"/>
      <c r="H53" s="155"/>
      <c r="I53" s="154"/>
      <c r="J53" s="156"/>
      <c r="K53" s="156"/>
      <c r="L53" s="2"/>
      <c r="M53" s="2"/>
    </row>
    <row r="54" spans="1:12" ht="15" customHeight="1">
      <c r="A54" s="152"/>
      <c r="B54" s="153"/>
      <c r="C54" s="154"/>
      <c r="D54" s="155"/>
      <c r="E54" s="154"/>
      <c r="F54" s="155"/>
      <c r="G54" s="154"/>
      <c r="H54" s="155"/>
      <c r="I54" s="154"/>
      <c r="J54" s="156"/>
      <c r="K54" s="156"/>
      <c r="L54" s="2"/>
    </row>
    <row r="55" spans="1:12" ht="12" customHeight="1">
      <c r="A55" s="152"/>
      <c r="B55" s="153"/>
      <c r="C55" s="154"/>
      <c r="D55" s="155"/>
      <c r="E55" s="154"/>
      <c r="F55" s="155"/>
      <c r="G55" s="154"/>
      <c r="H55" s="155"/>
      <c r="I55" s="154"/>
      <c r="J55" s="156"/>
      <c r="K55" s="156"/>
      <c r="L55" s="2"/>
    </row>
    <row r="56" spans="1:12" ht="12" customHeight="1">
      <c r="A56" s="152"/>
      <c r="B56" s="153"/>
      <c r="C56" s="154"/>
      <c r="D56" s="155"/>
      <c r="E56" s="154"/>
      <c r="F56" s="155"/>
      <c r="G56" s="154"/>
      <c r="H56" s="155"/>
      <c r="I56" s="154"/>
      <c r="J56" s="156"/>
      <c r="K56" s="156"/>
      <c r="L56" s="2"/>
    </row>
    <row r="57" spans="1:12" ht="12" customHeight="1">
      <c r="A57" s="152"/>
      <c r="B57" s="153"/>
      <c r="C57" s="154"/>
      <c r="D57" s="155"/>
      <c r="E57" s="154"/>
      <c r="F57" s="155"/>
      <c r="G57" s="154"/>
      <c r="H57" s="155"/>
      <c r="I57" s="154"/>
      <c r="J57" s="156"/>
      <c r="K57" s="156"/>
      <c r="L57" s="2"/>
    </row>
    <row r="58" spans="1:12" ht="12" customHeight="1">
      <c r="A58" s="152"/>
      <c r="B58" s="153"/>
      <c r="C58" s="154"/>
      <c r="D58" s="155"/>
      <c r="E58" s="154"/>
      <c r="F58" s="155"/>
      <c r="G58" s="154"/>
      <c r="H58" s="155"/>
      <c r="I58" s="154"/>
      <c r="J58" s="156"/>
      <c r="K58" s="156"/>
      <c r="L58" s="2"/>
    </row>
    <row r="59" spans="1:12" ht="12" customHeight="1">
      <c r="A59" s="152"/>
      <c r="B59" s="153"/>
      <c r="C59" s="154"/>
      <c r="D59" s="155"/>
      <c r="E59" s="154"/>
      <c r="F59" s="155"/>
      <c r="G59" s="154"/>
      <c r="H59" s="155"/>
      <c r="I59" s="154"/>
      <c r="J59" s="156"/>
      <c r="K59" s="156"/>
      <c r="L59" s="2"/>
    </row>
    <row r="60" spans="1:11" ht="15" customHeight="1">
      <c r="A60" s="389"/>
      <c r="B60" s="389"/>
      <c r="C60" s="389"/>
      <c r="D60" s="389"/>
      <c r="E60" s="389"/>
      <c r="F60" s="389"/>
      <c r="G60" s="389"/>
      <c r="H60" s="389"/>
      <c r="I60" s="389"/>
      <c r="J60" s="389"/>
      <c r="K60" s="389"/>
    </row>
    <row r="61" spans="1:11" ht="15" customHeight="1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</row>
    <row r="62" spans="1:11" ht="14.25" customHeight="1" thickBo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2" ht="16.5" customHeight="1">
      <c r="A63" s="88" t="s">
        <v>27</v>
      </c>
      <c r="B63" s="344" t="s">
        <v>77</v>
      </c>
      <c r="C63" s="345"/>
      <c r="D63" s="344" t="s">
        <v>95</v>
      </c>
      <c r="E63" s="345"/>
      <c r="F63" s="344" t="s">
        <v>96</v>
      </c>
      <c r="G63" s="345"/>
      <c r="H63" s="344" t="s">
        <v>244</v>
      </c>
      <c r="I63" s="346"/>
      <c r="J63" s="344" t="s">
        <v>245</v>
      </c>
      <c r="K63" s="345"/>
      <c r="L63" s="2"/>
    </row>
    <row r="64" spans="1:11" ht="14.25" customHeight="1">
      <c r="A64" s="319" t="s">
        <v>224</v>
      </c>
      <c r="B64" s="145"/>
      <c r="C64" s="146">
        <v>1</v>
      </c>
      <c r="D64" s="107"/>
      <c r="E64" s="146">
        <v>2</v>
      </c>
      <c r="F64" s="145"/>
      <c r="G64" s="146">
        <v>5</v>
      </c>
      <c r="H64" s="107"/>
      <c r="I64" s="146">
        <v>11</v>
      </c>
      <c r="J64" s="107"/>
      <c r="K64" s="146">
        <v>2</v>
      </c>
    </row>
    <row r="65" spans="1:11" ht="14.25" customHeight="1">
      <c r="A65" s="179" t="s">
        <v>223</v>
      </c>
      <c r="B65" s="157"/>
      <c r="C65" s="147">
        <v>45</v>
      </c>
      <c r="D65" s="93"/>
      <c r="E65" s="147">
        <v>38</v>
      </c>
      <c r="F65" s="157"/>
      <c r="G65" s="147">
        <v>44</v>
      </c>
      <c r="H65" s="93"/>
      <c r="I65" s="147">
        <v>47</v>
      </c>
      <c r="J65" s="93"/>
      <c r="K65" s="147">
        <v>37</v>
      </c>
    </row>
    <row r="66" spans="1:11" ht="14.25" customHeight="1">
      <c r="A66" s="317" t="s">
        <v>225</v>
      </c>
      <c r="B66" s="157"/>
      <c r="C66" s="147">
        <v>28</v>
      </c>
      <c r="D66" s="93"/>
      <c r="E66" s="147">
        <v>41</v>
      </c>
      <c r="F66" s="157"/>
      <c r="G66" s="147">
        <v>42</v>
      </c>
      <c r="H66" s="77"/>
      <c r="I66" s="147">
        <v>23</v>
      </c>
      <c r="J66" s="93"/>
      <c r="K66" s="147">
        <v>29</v>
      </c>
    </row>
    <row r="67" spans="1:11" ht="14.25" customHeight="1">
      <c r="A67" s="317" t="s">
        <v>226</v>
      </c>
      <c r="B67" s="157"/>
      <c r="C67" s="147">
        <v>6</v>
      </c>
      <c r="D67" s="93"/>
      <c r="E67" s="147">
        <v>11</v>
      </c>
      <c r="F67" s="157"/>
      <c r="G67" s="147">
        <v>6</v>
      </c>
      <c r="H67" s="77"/>
      <c r="I67" s="147">
        <v>15</v>
      </c>
      <c r="J67" s="93"/>
      <c r="K67" s="147">
        <v>12</v>
      </c>
    </row>
    <row r="68" spans="1:11" ht="14.25" customHeight="1">
      <c r="A68" s="317" t="s">
        <v>227</v>
      </c>
      <c r="B68" s="157"/>
      <c r="C68" s="147">
        <v>9</v>
      </c>
      <c r="D68" s="93"/>
      <c r="E68" s="147">
        <v>7</v>
      </c>
      <c r="F68" s="157"/>
      <c r="G68" s="147">
        <v>2</v>
      </c>
      <c r="H68" s="77"/>
      <c r="I68" s="147">
        <v>5</v>
      </c>
      <c r="J68" s="93"/>
      <c r="K68" s="147">
        <v>1</v>
      </c>
    </row>
    <row r="69" spans="1:11" ht="14.25" customHeight="1">
      <c r="A69" s="317" t="s">
        <v>228</v>
      </c>
      <c r="B69" s="157"/>
      <c r="C69" s="147">
        <v>6</v>
      </c>
      <c r="D69" s="93"/>
      <c r="E69" s="147">
        <v>14</v>
      </c>
      <c r="F69" s="157"/>
      <c r="G69" s="147">
        <v>13</v>
      </c>
      <c r="H69" s="77"/>
      <c r="I69" s="147">
        <v>4</v>
      </c>
      <c r="J69" s="93"/>
      <c r="K69" s="147">
        <v>16</v>
      </c>
    </row>
    <row r="70" spans="1:11" ht="14.25" customHeight="1">
      <c r="A70" s="317" t="s">
        <v>229</v>
      </c>
      <c r="B70" s="157"/>
      <c r="C70" s="147">
        <v>5</v>
      </c>
      <c r="D70" s="93"/>
      <c r="E70" s="147">
        <v>2</v>
      </c>
      <c r="F70" s="157"/>
      <c r="G70" s="147">
        <v>2</v>
      </c>
      <c r="H70" s="77"/>
      <c r="I70" s="92" t="s">
        <v>316</v>
      </c>
      <c r="J70" s="93"/>
      <c r="K70" s="92" t="s">
        <v>316</v>
      </c>
    </row>
    <row r="71" spans="1:11" ht="14.25" customHeight="1">
      <c r="A71" s="317" t="s">
        <v>230</v>
      </c>
      <c r="B71" s="157"/>
      <c r="C71" s="147">
        <v>5</v>
      </c>
      <c r="D71" s="93"/>
      <c r="E71" s="147">
        <v>2</v>
      </c>
      <c r="F71" s="157"/>
      <c r="G71" s="147">
        <v>10</v>
      </c>
      <c r="H71" s="77"/>
      <c r="I71" s="147">
        <v>3</v>
      </c>
      <c r="J71" s="93"/>
      <c r="K71" s="147">
        <v>5</v>
      </c>
    </row>
    <row r="72" spans="1:11" ht="14.25" customHeight="1" thickBot="1">
      <c r="A72" s="320" t="s">
        <v>231</v>
      </c>
      <c r="B72" s="158"/>
      <c r="C72" s="159">
        <v>7</v>
      </c>
      <c r="D72" s="116"/>
      <c r="E72" s="159">
        <v>3</v>
      </c>
      <c r="F72" s="158"/>
      <c r="G72" s="83" t="s">
        <v>317</v>
      </c>
      <c r="H72" s="78"/>
      <c r="I72" s="159">
        <v>8</v>
      </c>
      <c r="J72" s="116"/>
      <c r="K72" s="160">
        <v>1</v>
      </c>
    </row>
    <row r="73" ht="14.25" customHeight="1">
      <c r="A73" s="161" t="s">
        <v>252</v>
      </c>
    </row>
    <row r="74" spans="1:9" ht="14.25" customHeight="1">
      <c r="A74" s="390" t="s">
        <v>321</v>
      </c>
      <c r="B74" s="390"/>
      <c r="C74" s="390"/>
      <c r="D74" s="390"/>
      <c r="E74" s="390"/>
      <c r="F74" s="390"/>
      <c r="G74" s="390"/>
      <c r="H74" s="390"/>
      <c r="I74" s="390"/>
    </row>
    <row r="75" spans="1:9" ht="14.25" customHeight="1">
      <c r="A75" s="276" t="s">
        <v>322</v>
      </c>
      <c r="B75" s="276"/>
      <c r="C75" s="276"/>
      <c r="D75" s="276"/>
      <c r="E75" s="276"/>
      <c r="F75" s="276"/>
      <c r="G75" s="276"/>
      <c r="H75" s="276"/>
      <c r="I75" s="276"/>
    </row>
    <row r="76" spans="1:5" ht="14.25" customHeight="1">
      <c r="A76" s="275" t="s">
        <v>323</v>
      </c>
      <c r="B76" s="275"/>
      <c r="C76" s="275"/>
      <c r="D76" s="275"/>
      <c r="E76" s="275"/>
    </row>
    <row r="77" spans="1:22" ht="14.25" customHeight="1">
      <c r="A77" s="275" t="s">
        <v>324</v>
      </c>
      <c r="B77" s="275"/>
      <c r="C77" s="275"/>
      <c r="D77" s="275"/>
      <c r="E77" s="275"/>
      <c r="F77" s="71"/>
      <c r="G77" s="71"/>
      <c r="H77" s="71"/>
      <c r="I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</row>
    <row r="78" spans="1:22" ht="14.25" customHeight="1">
      <c r="A78" s="275" t="s">
        <v>325</v>
      </c>
      <c r="B78" s="275"/>
      <c r="C78" s="275"/>
      <c r="D78" s="275"/>
      <c r="E78" s="275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4.2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1:22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</row>
  </sheetData>
  <sheetProtection/>
  <mergeCells count="13">
    <mergeCell ref="H4:I4"/>
    <mergeCell ref="D63:E63"/>
    <mergeCell ref="F63:G63"/>
    <mergeCell ref="A1:K2"/>
    <mergeCell ref="A60:K61"/>
    <mergeCell ref="H63:I63"/>
    <mergeCell ref="J63:K63"/>
    <mergeCell ref="B63:C63"/>
    <mergeCell ref="A74:I74"/>
    <mergeCell ref="B4:C4"/>
    <mergeCell ref="D4:E4"/>
    <mergeCell ref="F4:G4"/>
    <mergeCell ref="J4:K4"/>
  </mergeCells>
  <printOptions/>
  <pageMargins left="0.787" right="0.787" top="0.984" bottom="1.02" header="0.512" footer="0.512"/>
  <pageSetup horizontalDpi="300" verticalDpi="300" orientation="portrait" paperSize="9" r:id="rId1"/>
  <rowBreaks count="1" manualBreakCount="1">
    <brk id="5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PageLayoutView="0" workbookViewId="0" topLeftCell="A1">
      <selection activeCell="A1" sqref="A1:H2"/>
    </sheetView>
  </sheetViews>
  <sheetFormatPr defaultColWidth="9.00390625" defaultRowHeight="13.5"/>
  <cols>
    <col min="1" max="1" width="7.125" style="1" customWidth="1"/>
    <col min="2" max="2" width="9.625" style="1" customWidth="1"/>
    <col min="3" max="3" width="6.625" style="1" customWidth="1"/>
    <col min="4" max="4" width="0.875" style="1" customWidth="1"/>
    <col min="5" max="5" width="7.625" style="1" customWidth="1"/>
    <col min="6" max="8" width="9.62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15" customHeight="1">
      <c r="A1" s="353" t="s">
        <v>81</v>
      </c>
      <c r="B1" s="353"/>
      <c r="C1" s="353"/>
      <c r="D1" s="353"/>
      <c r="E1" s="353"/>
      <c r="F1" s="353"/>
      <c r="G1" s="353"/>
      <c r="H1" s="353"/>
      <c r="I1" s="98"/>
      <c r="J1" s="98"/>
      <c r="K1" s="98"/>
    </row>
    <row r="2" spans="1:11" ht="15" customHeight="1">
      <c r="A2" s="353"/>
      <c r="B2" s="353"/>
      <c r="C2" s="353"/>
      <c r="D2" s="353"/>
      <c r="E2" s="353"/>
      <c r="F2" s="353"/>
      <c r="G2" s="353"/>
      <c r="H2" s="353"/>
      <c r="I2" s="98"/>
      <c r="J2" s="98"/>
      <c r="K2" s="98"/>
    </row>
    <row r="3" spans="1:11" ht="14.25" thickBot="1">
      <c r="A3" s="72"/>
      <c r="B3" s="72"/>
      <c r="C3" s="72"/>
      <c r="D3" s="72"/>
      <c r="E3" s="72"/>
      <c r="F3" s="72"/>
      <c r="G3" s="72"/>
      <c r="H3" s="72"/>
      <c r="I3" s="72"/>
      <c r="J3" s="354" t="s">
        <v>421</v>
      </c>
      <c r="K3" s="354"/>
    </row>
    <row r="4" spans="1:11" ht="13.5" customHeight="1">
      <c r="A4" s="357" t="s">
        <v>0</v>
      </c>
      <c r="B4" s="344" t="s">
        <v>419</v>
      </c>
      <c r="C4" s="345"/>
      <c r="D4" s="345"/>
      <c r="E4" s="346"/>
      <c r="F4" s="344" t="s">
        <v>420</v>
      </c>
      <c r="G4" s="345"/>
      <c r="H4" s="345"/>
      <c r="I4" s="345"/>
      <c r="J4" s="345"/>
      <c r="K4" s="345"/>
    </row>
    <row r="5" spans="1:11" ht="13.5" customHeight="1">
      <c r="A5" s="358"/>
      <c r="B5" s="347" t="s">
        <v>258</v>
      </c>
      <c r="C5" s="349" t="s">
        <v>415</v>
      </c>
      <c r="D5" s="351"/>
      <c r="E5" s="310" t="s">
        <v>422</v>
      </c>
      <c r="F5" s="355" t="s">
        <v>259</v>
      </c>
      <c r="G5" s="355" t="s">
        <v>1</v>
      </c>
      <c r="H5" s="355" t="s">
        <v>2</v>
      </c>
      <c r="I5" s="226" t="s">
        <v>416</v>
      </c>
      <c r="J5" s="310" t="s">
        <v>422</v>
      </c>
      <c r="K5" s="349" t="s">
        <v>418</v>
      </c>
    </row>
    <row r="6" spans="1:11" ht="13.5" customHeight="1">
      <c r="A6" s="352"/>
      <c r="B6" s="348"/>
      <c r="C6" s="350"/>
      <c r="D6" s="352"/>
      <c r="E6" s="211" t="s">
        <v>414</v>
      </c>
      <c r="F6" s="356"/>
      <c r="G6" s="356"/>
      <c r="H6" s="356"/>
      <c r="I6" s="246" t="s">
        <v>417</v>
      </c>
      <c r="J6" s="211" t="s">
        <v>414</v>
      </c>
      <c r="K6" s="350"/>
    </row>
    <row r="7" spans="1:11" ht="17.25" customHeight="1">
      <c r="A7" s="311" t="s">
        <v>3</v>
      </c>
      <c r="B7" s="106">
        <v>5668</v>
      </c>
      <c r="C7" s="104" t="s">
        <v>397</v>
      </c>
      <c r="D7" s="93"/>
      <c r="E7" s="93">
        <v>114</v>
      </c>
      <c r="F7" s="107">
        <v>31030</v>
      </c>
      <c r="G7" s="107">
        <v>15226</v>
      </c>
      <c r="H7" s="107">
        <v>15804</v>
      </c>
      <c r="I7" s="108" t="s">
        <v>398</v>
      </c>
      <c r="J7" s="107">
        <v>625</v>
      </c>
      <c r="K7" s="109">
        <v>5.5</v>
      </c>
    </row>
    <row r="8" spans="1:11" s="7" customFormat="1" ht="17.25" customHeight="1">
      <c r="A8" s="311">
        <v>30</v>
      </c>
      <c r="B8" s="106">
        <v>5677</v>
      </c>
      <c r="C8" s="93">
        <v>9</v>
      </c>
      <c r="D8" s="77"/>
      <c r="E8" s="93">
        <v>114</v>
      </c>
      <c r="F8" s="107">
        <v>31238</v>
      </c>
      <c r="G8" s="107">
        <v>15352</v>
      </c>
      <c r="H8" s="107">
        <v>15886</v>
      </c>
      <c r="I8" s="107">
        <v>208</v>
      </c>
      <c r="J8" s="107">
        <v>629</v>
      </c>
      <c r="K8" s="109">
        <v>5.5</v>
      </c>
    </row>
    <row r="9" spans="1:11" ht="17.25" customHeight="1">
      <c r="A9" s="311">
        <v>31</v>
      </c>
      <c r="B9" s="106">
        <v>5573</v>
      </c>
      <c r="C9" s="110">
        <v>-104</v>
      </c>
      <c r="D9" s="77"/>
      <c r="E9" s="93">
        <v>116</v>
      </c>
      <c r="F9" s="107">
        <v>31617</v>
      </c>
      <c r="G9" s="107">
        <v>15595</v>
      </c>
      <c r="H9" s="107">
        <v>16022</v>
      </c>
      <c r="I9" s="107">
        <v>379</v>
      </c>
      <c r="J9" s="107">
        <v>637</v>
      </c>
      <c r="K9" s="109">
        <v>5.5</v>
      </c>
    </row>
    <row r="10" spans="1:11" ht="17.25" customHeight="1">
      <c r="A10" s="311">
        <v>32</v>
      </c>
      <c r="B10" s="106">
        <v>5804</v>
      </c>
      <c r="C10" s="93">
        <v>231</v>
      </c>
      <c r="D10" s="77"/>
      <c r="E10" s="93">
        <v>117</v>
      </c>
      <c r="F10" s="107">
        <v>31942</v>
      </c>
      <c r="G10" s="107">
        <v>15695</v>
      </c>
      <c r="H10" s="107">
        <v>16247</v>
      </c>
      <c r="I10" s="107">
        <v>325</v>
      </c>
      <c r="J10" s="107">
        <v>643</v>
      </c>
      <c r="K10" s="109">
        <v>5.5</v>
      </c>
    </row>
    <row r="11" spans="1:11" ht="17.25" customHeight="1">
      <c r="A11" s="311">
        <v>33</v>
      </c>
      <c r="B11" s="106">
        <v>6013</v>
      </c>
      <c r="C11" s="93">
        <v>209</v>
      </c>
      <c r="D11" s="77"/>
      <c r="E11" s="93">
        <v>121</v>
      </c>
      <c r="F11" s="107">
        <v>31985</v>
      </c>
      <c r="G11" s="107">
        <v>15752</v>
      </c>
      <c r="H11" s="107">
        <v>16233</v>
      </c>
      <c r="I11" s="107">
        <v>43</v>
      </c>
      <c r="J11" s="107">
        <v>644</v>
      </c>
      <c r="K11" s="109">
        <v>5.3</v>
      </c>
    </row>
    <row r="12" spans="1:11" ht="17.25" customHeight="1">
      <c r="A12" s="311">
        <v>34</v>
      </c>
      <c r="B12" s="106">
        <v>6035</v>
      </c>
      <c r="C12" s="93">
        <v>22</v>
      </c>
      <c r="D12" s="77"/>
      <c r="E12" s="93">
        <v>122</v>
      </c>
      <c r="F12" s="107">
        <v>32366</v>
      </c>
      <c r="G12" s="107">
        <v>15901</v>
      </c>
      <c r="H12" s="107">
        <v>16465</v>
      </c>
      <c r="I12" s="107">
        <v>381</v>
      </c>
      <c r="J12" s="107">
        <v>652</v>
      </c>
      <c r="K12" s="109">
        <v>5.4</v>
      </c>
    </row>
    <row r="13" spans="1:11" ht="17.25" customHeight="1">
      <c r="A13" s="311">
        <v>35</v>
      </c>
      <c r="B13" s="106">
        <v>6170</v>
      </c>
      <c r="C13" s="93">
        <v>135</v>
      </c>
      <c r="D13" s="93"/>
      <c r="E13" s="93">
        <v>124</v>
      </c>
      <c r="F13" s="107">
        <v>32962</v>
      </c>
      <c r="G13" s="107">
        <v>16320</v>
      </c>
      <c r="H13" s="107">
        <v>16642</v>
      </c>
      <c r="I13" s="107">
        <v>596</v>
      </c>
      <c r="J13" s="107">
        <v>664</v>
      </c>
      <c r="K13" s="109">
        <v>5.3</v>
      </c>
    </row>
    <row r="14" spans="1:11" ht="17.25" customHeight="1">
      <c r="A14" s="311">
        <v>36</v>
      </c>
      <c r="B14" s="106">
        <v>6270</v>
      </c>
      <c r="C14" s="93">
        <v>100</v>
      </c>
      <c r="D14" s="77"/>
      <c r="E14" s="93">
        <v>126</v>
      </c>
      <c r="F14" s="107">
        <v>33509</v>
      </c>
      <c r="G14" s="107">
        <v>16553</v>
      </c>
      <c r="H14" s="107">
        <v>16956</v>
      </c>
      <c r="I14" s="107">
        <v>547</v>
      </c>
      <c r="J14" s="107">
        <v>675</v>
      </c>
      <c r="K14" s="109">
        <v>5.3</v>
      </c>
    </row>
    <row r="15" spans="1:11" ht="17.25" customHeight="1">
      <c r="A15" s="311">
        <v>37</v>
      </c>
      <c r="B15" s="106">
        <v>6757</v>
      </c>
      <c r="C15" s="93">
        <v>487</v>
      </c>
      <c r="D15" s="77"/>
      <c r="E15" s="93">
        <v>136</v>
      </c>
      <c r="F15" s="107">
        <v>34627</v>
      </c>
      <c r="G15" s="107">
        <v>17464</v>
      </c>
      <c r="H15" s="107">
        <v>17163</v>
      </c>
      <c r="I15" s="107">
        <v>1118</v>
      </c>
      <c r="J15" s="107">
        <v>697</v>
      </c>
      <c r="K15" s="109">
        <v>5.1</v>
      </c>
    </row>
    <row r="16" spans="1:11" ht="17.25" customHeight="1">
      <c r="A16" s="311">
        <v>38</v>
      </c>
      <c r="B16" s="106">
        <v>7060</v>
      </c>
      <c r="C16" s="93">
        <v>303</v>
      </c>
      <c r="D16" s="77"/>
      <c r="E16" s="93">
        <v>142</v>
      </c>
      <c r="F16" s="107">
        <v>35465</v>
      </c>
      <c r="G16" s="107">
        <v>18021</v>
      </c>
      <c r="H16" s="107">
        <v>17444</v>
      </c>
      <c r="I16" s="107">
        <v>838</v>
      </c>
      <c r="J16" s="107">
        <v>714</v>
      </c>
      <c r="K16" s="111">
        <v>5</v>
      </c>
    </row>
    <row r="17" spans="1:11" ht="17.25" customHeight="1">
      <c r="A17" s="311">
        <v>39</v>
      </c>
      <c r="B17" s="106">
        <v>7573</v>
      </c>
      <c r="C17" s="93">
        <v>513</v>
      </c>
      <c r="D17" s="77"/>
      <c r="E17" s="93">
        <v>153</v>
      </c>
      <c r="F17" s="107">
        <v>37015</v>
      </c>
      <c r="G17" s="107">
        <v>18961</v>
      </c>
      <c r="H17" s="107">
        <v>18054</v>
      </c>
      <c r="I17" s="107">
        <v>1550</v>
      </c>
      <c r="J17" s="107">
        <v>746</v>
      </c>
      <c r="K17" s="109">
        <v>4.9</v>
      </c>
    </row>
    <row r="18" spans="1:11" ht="17.25" customHeight="1">
      <c r="A18" s="311">
        <v>40</v>
      </c>
      <c r="B18" s="106">
        <v>8198</v>
      </c>
      <c r="C18" s="93">
        <v>625</v>
      </c>
      <c r="D18" s="77"/>
      <c r="E18" s="93">
        <v>165</v>
      </c>
      <c r="F18" s="107">
        <v>38973</v>
      </c>
      <c r="G18" s="107">
        <v>20087</v>
      </c>
      <c r="H18" s="107">
        <v>18886</v>
      </c>
      <c r="I18" s="107">
        <v>1958</v>
      </c>
      <c r="J18" s="107">
        <v>785</v>
      </c>
      <c r="K18" s="109">
        <v>4.8</v>
      </c>
    </row>
    <row r="19" spans="1:11" ht="17.25" customHeight="1">
      <c r="A19" s="311">
        <v>41</v>
      </c>
      <c r="B19" s="106">
        <v>8861</v>
      </c>
      <c r="C19" s="93">
        <v>663</v>
      </c>
      <c r="D19" s="77"/>
      <c r="E19" s="93">
        <v>178</v>
      </c>
      <c r="F19" s="107">
        <v>40866</v>
      </c>
      <c r="G19" s="107">
        <v>21112</v>
      </c>
      <c r="H19" s="107">
        <v>19754</v>
      </c>
      <c r="I19" s="107">
        <v>1893</v>
      </c>
      <c r="J19" s="107">
        <v>823</v>
      </c>
      <c r="K19" s="109">
        <v>4.6</v>
      </c>
    </row>
    <row r="20" spans="1:11" ht="17.25" customHeight="1">
      <c r="A20" s="311">
        <v>42</v>
      </c>
      <c r="B20" s="106">
        <v>11718</v>
      </c>
      <c r="C20" s="107">
        <v>2857</v>
      </c>
      <c r="D20" s="77"/>
      <c r="E20" s="93">
        <v>236</v>
      </c>
      <c r="F20" s="107">
        <v>43765</v>
      </c>
      <c r="G20" s="107">
        <v>22683</v>
      </c>
      <c r="H20" s="107">
        <v>21082</v>
      </c>
      <c r="I20" s="107">
        <v>2899</v>
      </c>
      <c r="J20" s="107">
        <v>881</v>
      </c>
      <c r="K20" s="109">
        <v>3.7</v>
      </c>
    </row>
    <row r="21" spans="1:11" ht="17.25" customHeight="1">
      <c r="A21" s="311">
        <v>43</v>
      </c>
      <c r="B21" s="106">
        <v>13144</v>
      </c>
      <c r="C21" s="107">
        <v>1426</v>
      </c>
      <c r="D21" s="77"/>
      <c r="E21" s="93">
        <v>265</v>
      </c>
      <c r="F21" s="107">
        <v>47250</v>
      </c>
      <c r="G21" s="107">
        <v>24625</v>
      </c>
      <c r="H21" s="107">
        <v>22625</v>
      </c>
      <c r="I21" s="107">
        <v>3485</v>
      </c>
      <c r="J21" s="107">
        <v>952</v>
      </c>
      <c r="K21" s="109">
        <v>3.6</v>
      </c>
    </row>
    <row r="22" spans="1:11" ht="17.25" customHeight="1">
      <c r="A22" s="311">
        <v>44</v>
      </c>
      <c r="B22" s="106">
        <v>14786</v>
      </c>
      <c r="C22" s="107">
        <v>1642</v>
      </c>
      <c r="D22" s="77"/>
      <c r="E22" s="93">
        <v>298</v>
      </c>
      <c r="F22" s="107">
        <v>51329</v>
      </c>
      <c r="G22" s="107">
        <v>27018</v>
      </c>
      <c r="H22" s="107">
        <v>24311</v>
      </c>
      <c r="I22" s="107">
        <v>4079</v>
      </c>
      <c r="J22" s="107">
        <v>1034</v>
      </c>
      <c r="K22" s="109">
        <v>3.5</v>
      </c>
    </row>
    <row r="23" spans="1:11" s="7" customFormat="1" ht="17.25" customHeight="1">
      <c r="A23" s="311">
        <v>45</v>
      </c>
      <c r="B23" s="106">
        <v>16638</v>
      </c>
      <c r="C23" s="107">
        <v>1852</v>
      </c>
      <c r="D23" s="77"/>
      <c r="E23" s="93">
        <v>335</v>
      </c>
      <c r="F23" s="107">
        <v>56356</v>
      </c>
      <c r="G23" s="107">
        <v>29723</v>
      </c>
      <c r="H23" s="107">
        <v>26633</v>
      </c>
      <c r="I23" s="107">
        <v>5027</v>
      </c>
      <c r="J23" s="107">
        <v>1135</v>
      </c>
      <c r="K23" s="112">
        <v>3.4</v>
      </c>
    </row>
    <row r="24" spans="1:11" ht="17.25" customHeight="1">
      <c r="A24" s="311">
        <v>46</v>
      </c>
      <c r="B24" s="106">
        <v>19359</v>
      </c>
      <c r="C24" s="107">
        <v>2721</v>
      </c>
      <c r="D24" s="77"/>
      <c r="E24" s="93">
        <v>390</v>
      </c>
      <c r="F24" s="107">
        <v>62234</v>
      </c>
      <c r="G24" s="107">
        <v>32917</v>
      </c>
      <c r="H24" s="107">
        <v>29317</v>
      </c>
      <c r="I24" s="107">
        <v>5878</v>
      </c>
      <c r="J24" s="107">
        <v>1253</v>
      </c>
      <c r="K24" s="112">
        <v>3.2</v>
      </c>
    </row>
    <row r="25" spans="1:11" ht="17.25" customHeight="1">
      <c r="A25" s="311">
        <v>47</v>
      </c>
      <c r="B25" s="106">
        <v>21152</v>
      </c>
      <c r="C25" s="107">
        <v>1793</v>
      </c>
      <c r="D25" s="77"/>
      <c r="E25" s="93">
        <v>426</v>
      </c>
      <c r="F25" s="107">
        <v>67580</v>
      </c>
      <c r="G25" s="107">
        <v>35782</v>
      </c>
      <c r="H25" s="107">
        <v>31798</v>
      </c>
      <c r="I25" s="107">
        <v>5346</v>
      </c>
      <c r="J25" s="107">
        <v>1361</v>
      </c>
      <c r="K25" s="112">
        <v>3.2</v>
      </c>
    </row>
    <row r="26" spans="1:11" ht="17.25" customHeight="1">
      <c r="A26" s="311">
        <v>48</v>
      </c>
      <c r="B26" s="106">
        <v>22618</v>
      </c>
      <c r="C26" s="107">
        <v>1466</v>
      </c>
      <c r="D26" s="77"/>
      <c r="E26" s="93">
        <v>456</v>
      </c>
      <c r="F26" s="107">
        <v>72406</v>
      </c>
      <c r="G26" s="107">
        <v>38119</v>
      </c>
      <c r="H26" s="107">
        <v>34287</v>
      </c>
      <c r="I26" s="107">
        <v>4826</v>
      </c>
      <c r="J26" s="107">
        <v>1458</v>
      </c>
      <c r="K26" s="112">
        <v>3.2</v>
      </c>
    </row>
    <row r="27" spans="1:11" ht="17.25" customHeight="1">
      <c r="A27" s="311">
        <v>49</v>
      </c>
      <c r="B27" s="106">
        <v>24586</v>
      </c>
      <c r="C27" s="107">
        <v>1968</v>
      </c>
      <c r="D27" s="77"/>
      <c r="E27" s="93">
        <v>495</v>
      </c>
      <c r="F27" s="107">
        <v>79052</v>
      </c>
      <c r="G27" s="107">
        <v>41486</v>
      </c>
      <c r="H27" s="107">
        <v>37566</v>
      </c>
      <c r="I27" s="107">
        <v>6646</v>
      </c>
      <c r="J27" s="107">
        <v>1592</v>
      </c>
      <c r="K27" s="112">
        <v>3.2</v>
      </c>
    </row>
    <row r="28" spans="1:11" s="7" customFormat="1" ht="17.25" customHeight="1">
      <c r="A28" s="311">
        <v>50</v>
      </c>
      <c r="B28" s="106">
        <v>26440</v>
      </c>
      <c r="C28" s="107">
        <v>1854</v>
      </c>
      <c r="D28" s="77"/>
      <c r="E28" s="93">
        <v>533</v>
      </c>
      <c r="F28" s="107">
        <v>85990</v>
      </c>
      <c r="G28" s="107">
        <v>44943</v>
      </c>
      <c r="H28" s="107">
        <v>41047</v>
      </c>
      <c r="I28" s="107">
        <v>6938</v>
      </c>
      <c r="J28" s="107">
        <v>1732</v>
      </c>
      <c r="K28" s="112">
        <v>3.3</v>
      </c>
    </row>
    <row r="29" spans="1:11" ht="17.25" customHeight="1">
      <c r="A29" s="311">
        <v>51</v>
      </c>
      <c r="B29" s="106">
        <v>31353</v>
      </c>
      <c r="C29" s="107">
        <v>4913</v>
      </c>
      <c r="D29" s="77"/>
      <c r="E29" s="93">
        <v>631</v>
      </c>
      <c r="F29" s="107">
        <v>100813</v>
      </c>
      <c r="G29" s="107">
        <v>52493</v>
      </c>
      <c r="H29" s="107">
        <v>48320</v>
      </c>
      <c r="I29" s="107">
        <v>14823</v>
      </c>
      <c r="J29" s="107">
        <v>2030</v>
      </c>
      <c r="K29" s="112">
        <v>3.2</v>
      </c>
    </row>
    <row r="30" spans="1:11" ht="17.25" customHeight="1">
      <c r="A30" s="311">
        <v>52</v>
      </c>
      <c r="B30" s="106">
        <v>33871</v>
      </c>
      <c r="C30" s="107">
        <v>2518</v>
      </c>
      <c r="D30" s="77"/>
      <c r="E30" s="93">
        <v>682</v>
      </c>
      <c r="F30" s="107">
        <v>109666</v>
      </c>
      <c r="G30" s="107">
        <v>56969</v>
      </c>
      <c r="H30" s="107">
        <v>52697</v>
      </c>
      <c r="I30" s="107">
        <v>8853</v>
      </c>
      <c r="J30" s="107">
        <v>2209</v>
      </c>
      <c r="K30" s="112">
        <v>3.2</v>
      </c>
    </row>
    <row r="31" spans="1:11" ht="17.25" customHeight="1">
      <c r="A31" s="311">
        <v>53</v>
      </c>
      <c r="B31" s="106">
        <v>35082</v>
      </c>
      <c r="C31" s="107">
        <v>1211</v>
      </c>
      <c r="D31" s="77"/>
      <c r="E31" s="93">
        <v>707</v>
      </c>
      <c r="F31" s="107">
        <v>114563</v>
      </c>
      <c r="G31" s="107">
        <v>59294</v>
      </c>
      <c r="H31" s="107">
        <v>55269</v>
      </c>
      <c r="I31" s="107">
        <v>4897</v>
      </c>
      <c r="J31" s="107">
        <v>2307</v>
      </c>
      <c r="K31" s="112">
        <v>3.3</v>
      </c>
    </row>
    <row r="32" spans="1:11" ht="17.25" customHeight="1">
      <c r="A32" s="311">
        <v>54</v>
      </c>
      <c r="B32" s="106">
        <v>36043</v>
      </c>
      <c r="C32" s="107">
        <v>961</v>
      </c>
      <c r="D32" s="77"/>
      <c r="E32" s="93">
        <v>726</v>
      </c>
      <c r="F32" s="107">
        <v>118403</v>
      </c>
      <c r="G32" s="107">
        <v>61090</v>
      </c>
      <c r="H32" s="107">
        <v>57313</v>
      </c>
      <c r="I32" s="107">
        <v>3840</v>
      </c>
      <c r="J32" s="107">
        <v>2385</v>
      </c>
      <c r="K32" s="112">
        <v>3.3</v>
      </c>
    </row>
    <row r="33" spans="1:11" s="7" customFormat="1" ht="17.25" customHeight="1">
      <c r="A33" s="311">
        <v>55</v>
      </c>
      <c r="B33" s="106">
        <v>36769</v>
      </c>
      <c r="C33" s="107">
        <v>726</v>
      </c>
      <c r="D33" s="77"/>
      <c r="E33" s="93">
        <v>741</v>
      </c>
      <c r="F33" s="107">
        <v>121713</v>
      </c>
      <c r="G33" s="107">
        <v>62577</v>
      </c>
      <c r="H33" s="107">
        <v>59136</v>
      </c>
      <c r="I33" s="107">
        <v>3310</v>
      </c>
      <c r="J33" s="107">
        <v>2451</v>
      </c>
      <c r="K33" s="112">
        <v>3.3</v>
      </c>
    </row>
    <row r="34" spans="1:11" ht="17.25" customHeight="1">
      <c r="A34" s="311">
        <v>56</v>
      </c>
      <c r="B34" s="106">
        <v>37918</v>
      </c>
      <c r="C34" s="107">
        <v>1149</v>
      </c>
      <c r="D34" s="77"/>
      <c r="E34" s="93">
        <v>764</v>
      </c>
      <c r="F34" s="107">
        <v>124559</v>
      </c>
      <c r="G34" s="107">
        <v>64065</v>
      </c>
      <c r="H34" s="107">
        <v>60494</v>
      </c>
      <c r="I34" s="107">
        <v>2846</v>
      </c>
      <c r="J34" s="107">
        <v>2509</v>
      </c>
      <c r="K34" s="112">
        <v>3.3</v>
      </c>
    </row>
    <row r="35" spans="1:11" ht="17.25" customHeight="1">
      <c r="A35" s="311">
        <v>57</v>
      </c>
      <c r="B35" s="106">
        <v>40047</v>
      </c>
      <c r="C35" s="107">
        <v>2129</v>
      </c>
      <c r="D35" s="77"/>
      <c r="E35" s="93">
        <v>807</v>
      </c>
      <c r="F35" s="107">
        <v>129986</v>
      </c>
      <c r="G35" s="107">
        <v>67044</v>
      </c>
      <c r="H35" s="107">
        <v>62942</v>
      </c>
      <c r="I35" s="107">
        <v>5427</v>
      </c>
      <c r="J35" s="107">
        <v>2618</v>
      </c>
      <c r="K35" s="112">
        <v>3.2</v>
      </c>
    </row>
    <row r="36" spans="1:11" ht="17.25" customHeight="1">
      <c r="A36" s="311">
        <v>58</v>
      </c>
      <c r="B36" s="106">
        <v>41514</v>
      </c>
      <c r="C36" s="107">
        <v>1467</v>
      </c>
      <c r="D36" s="77"/>
      <c r="E36" s="93">
        <v>836</v>
      </c>
      <c r="F36" s="107">
        <v>133541</v>
      </c>
      <c r="G36" s="107">
        <v>69024</v>
      </c>
      <c r="H36" s="107">
        <v>64517</v>
      </c>
      <c r="I36" s="107">
        <v>3555</v>
      </c>
      <c r="J36" s="107">
        <v>2690</v>
      </c>
      <c r="K36" s="113">
        <v>3.2</v>
      </c>
    </row>
    <row r="37" spans="1:11" ht="17.25" customHeight="1">
      <c r="A37" s="311">
        <v>59</v>
      </c>
      <c r="B37" s="106">
        <v>43185</v>
      </c>
      <c r="C37" s="107">
        <v>1671</v>
      </c>
      <c r="D37" s="77"/>
      <c r="E37" s="93">
        <v>870</v>
      </c>
      <c r="F37" s="107">
        <v>137523</v>
      </c>
      <c r="G37" s="107">
        <v>71211</v>
      </c>
      <c r="H37" s="107">
        <v>66312</v>
      </c>
      <c r="I37" s="107">
        <v>3982</v>
      </c>
      <c r="J37" s="107">
        <v>2770</v>
      </c>
      <c r="K37" s="112">
        <v>3.2</v>
      </c>
    </row>
    <row r="38" spans="1:11" s="7" customFormat="1" ht="17.25" customHeight="1">
      <c r="A38" s="311" t="s">
        <v>28</v>
      </c>
      <c r="B38" s="106">
        <v>44323</v>
      </c>
      <c r="C38" s="107">
        <v>1138</v>
      </c>
      <c r="D38" s="77"/>
      <c r="E38" s="93">
        <v>893</v>
      </c>
      <c r="F38" s="107">
        <v>140682</v>
      </c>
      <c r="G38" s="107">
        <v>72801</v>
      </c>
      <c r="H38" s="107">
        <v>67881</v>
      </c>
      <c r="I38" s="107">
        <v>3159</v>
      </c>
      <c r="J38" s="107">
        <v>2883</v>
      </c>
      <c r="K38" s="112">
        <v>3.2</v>
      </c>
    </row>
    <row r="39" spans="1:11" ht="17.25" customHeight="1">
      <c r="A39" s="311">
        <v>61</v>
      </c>
      <c r="B39" s="106">
        <v>44523</v>
      </c>
      <c r="C39" s="107">
        <v>200</v>
      </c>
      <c r="D39" s="77"/>
      <c r="E39" s="93">
        <v>917</v>
      </c>
      <c r="F39" s="107">
        <v>143968</v>
      </c>
      <c r="G39" s="107">
        <v>74549</v>
      </c>
      <c r="H39" s="107">
        <v>69419</v>
      </c>
      <c r="I39" s="107">
        <v>3286</v>
      </c>
      <c r="J39" s="107">
        <v>2900</v>
      </c>
      <c r="K39" s="112">
        <v>3.2</v>
      </c>
    </row>
    <row r="40" spans="1:11" ht="17.25" customHeight="1">
      <c r="A40" s="311">
        <v>62</v>
      </c>
      <c r="B40" s="106">
        <v>46977</v>
      </c>
      <c r="C40" s="107">
        <v>2454</v>
      </c>
      <c r="D40" s="77"/>
      <c r="E40" s="93">
        <v>946</v>
      </c>
      <c r="F40" s="107">
        <v>147177</v>
      </c>
      <c r="G40" s="107">
        <v>76317</v>
      </c>
      <c r="H40" s="107">
        <v>70860</v>
      </c>
      <c r="I40" s="107">
        <v>3209</v>
      </c>
      <c r="J40" s="107">
        <v>2964</v>
      </c>
      <c r="K40" s="112">
        <v>3</v>
      </c>
    </row>
    <row r="41" spans="1:11" ht="17.25" customHeight="1">
      <c r="A41" s="311">
        <v>63</v>
      </c>
      <c r="B41" s="106">
        <v>48588</v>
      </c>
      <c r="C41" s="107">
        <v>1611</v>
      </c>
      <c r="D41" s="77"/>
      <c r="E41" s="93">
        <v>979</v>
      </c>
      <c r="F41" s="107">
        <v>151190</v>
      </c>
      <c r="G41" s="107">
        <v>78247</v>
      </c>
      <c r="H41" s="107">
        <v>72943</v>
      </c>
      <c r="I41" s="107">
        <v>4013</v>
      </c>
      <c r="J41" s="107">
        <v>3045</v>
      </c>
      <c r="K41" s="112">
        <v>3.1</v>
      </c>
    </row>
    <row r="42" spans="1:11" ht="17.25" customHeight="1">
      <c r="A42" s="311">
        <v>64</v>
      </c>
      <c r="B42" s="106">
        <v>49864</v>
      </c>
      <c r="C42" s="107">
        <v>1276</v>
      </c>
      <c r="D42" s="77"/>
      <c r="E42" s="107">
        <v>1004</v>
      </c>
      <c r="F42" s="107">
        <v>153478</v>
      </c>
      <c r="G42" s="107">
        <v>79268</v>
      </c>
      <c r="H42" s="107">
        <v>74210</v>
      </c>
      <c r="I42" s="107">
        <v>2288</v>
      </c>
      <c r="J42" s="107">
        <v>3091</v>
      </c>
      <c r="K42" s="112">
        <v>3.1</v>
      </c>
    </row>
    <row r="43" spans="1:11" ht="17.25" customHeight="1">
      <c r="A43" s="311" t="s">
        <v>55</v>
      </c>
      <c r="B43" s="114">
        <v>51313</v>
      </c>
      <c r="C43" s="108">
        <v>1449</v>
      </c>
      <c r="D43" s="102"/>
      <c r="E43" s="108">
        <v>1047</v>
      </c>
      <c r="F43" s="108">
        <v>155584</v>
      </c>
      <c r="G43" s="108">
        <v>80349</v>
      </c>
      <c r="H43" s="108">
        <v>75235</v>
      </c>
      <c r="I43" s="108">
        <v>2106</v>
      </c>
      <c r="J43" s="108">
        <v>3174</v>
      </c>
      <c r="K43" s="109">
        <v>3</v>
      </c>
    </row>
    <row r="44" spans="1:11" ht="17.25" customHeight="1" thickBot="1">
      <c r="A44" s="312">
        <v>3</v>
      </c>
      <c r="B44" s="117">
        <v>52366</v>
      </c>
      <c r="C44" s="119">
        <v>1053</v>
      </c>
      <c r="D44" s="116"/>
      <c r="E44" s="120">
        <v>1068</v>
      </c>
      <c r="F44" s="120">
        <v>157088</v>
      </c>
      <c r="G44" s="120">
        <v>81084</v>
      </c>
      <c r="H44" s="120">
        <v>76004</v>
      </c>
      <c r="I44" s="119">
        <v>1504</v>
      </c>
      <c r="J44" s="120">
        <v>3204</v>
      </c>
      <c r="K44" s="121">
        <v>3</v>
      </c>
    </row>
    <row r="45" spans="1:11" ht="17.25" customHeight="1">
      <c r="A45" s="194" t="s">
        <v>260</v>
      </c>
      <c r="B45" s="194"/>
      <c r="C45" s="170"/>
      <c r="D45" s="170"/>
      <c r="E45" s="170"/>
      <c r="F45" s="170"/>
      <c r="G45" s="170"/>
      <c r="H45" s="170"/>
      <c r="I45" s="170"/>
      <c r="J45" s="170"/>
      <c r="K45" s="170"/>
    </row>
    <row r="46" spans="1:11" ht="15" customHeight="1">
      <c r="A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 ht="15" customHeight="1">
      <c r="A47" s="122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5" customHeight="1">
      <c r="A48" s="353"/>
      <c r="B48" s="353"/>
      <c r="C48" s="353"/>
      <c r="D48" s="353"/>
      <c r="E48" s="353"/>
      <c r="F48" s="353"/>
      <c r="G48" s="353"/>
      <c r="H48" s="353"/>
      <c r="I48" s="353"/>
      <c r="J48" s="353"/>
      <c r="K48" s="98"/>
    </row>
    <row r="49" spans="1:11" ht="15" customHeight="1">
      <c r="A49" s="353"/>
      <c r="B49" s="353"/>
      <c r="C49" s="353"/>
      <c r="D49" s="353"/>
      <c r="E49" s="353"/>
      <c r="F49" s="353"/>
      <c r="G49" s="353"/>
      <c r="H49" s="353"/>
      <c r="I49" s="353"/>
      <c r="J49" s="353"/>
      <c r="K49" s="98"/>
    </row>
    <row r="50" spans="1:11" ht="14.25" customHeight="1" thickBot="1">
      <c r="A50" s="72"/>
      <c r="B50" s="72"/>
      <c r="C50" s="72"/>
      <c r="D50" s="72"/>
      <c r="E50" s="72"/>
      <c r="F50" s="72"/>
      <c r="G50" s="72"/>
      <c r="H50" s="72"/>
      <c r="I50" s="72"/>
      <c r="J50" s="354"/>
      <c r="K50" s="354"/>
    </row>
    <row r="51" spans="1:11" ht="13.5" customHeight="1">
      <c r="A51" s="357" t="s">
        <v>0</v>
      </c>
      <c r="B51" s="344" t="s">
        <v>419</v>
      </c>
      <c r="C51" s="345"/>
      <c r="D51" s="345"/>
      <c r="E51" s="346"/>
      <c r="F51" s="344" t="s">
        <v>420</v>
      </c>
      <c r="G51" s="345"/>
      <c r="H51" s="345"/>
      <c r="I51" s="345"/>
      <c r="J51" s="345"/>
      <c r="K51" s="345"/>
    </row>
    <row r="52" spans="1:11" ht="13.5" customHeight="1">
      <c r="A52" s="358"/>
      <c r="B52" s="347" t="s">
        <v>258</v>
      </c>
      <c r="C52" s="349" t="s">
        <v>415</v>
      </c>
      <c r="D52" s="351"/>
      <c r="E52" s="310" t="s">
        <v>422</v>
      </c>
      <c r="F52" s="355" t="s">
        <v>259</v>
      </c>
      <c r="G52" s="355" t="s">
        <v>1</v>
      </c>
      <c r="H52" s="355" t="s">
        <v>2</v>
      </c>
      <c r="I52" s="226" t="s">
        <v>416</v>
      </c>
      <c r="J52" s="310" t="s">
        <v>422</v>
      </c>
      <c r="K52" s="349" t="s">
        <v>418</v>
      </c>
    </row>
    <row r="53" spans="1:11" ht="13.5" customHeight="1">
      <c r="A53" s="352"/>
      <c r="B53" s="348"/>
      <c r="C53" s="350"/>
      <c r="D53" s="352"/>
      <c r="E53" s="211" t="s">
        <v>414</v>
      </c>
      <c r="F53" s="356"/>
      <c r="G53" s="356"/>
      <c r="H53" s="356"/>
      <c r="I53" s="246" t="s">
        <v>417</v>
      </c>
      <c r="J53" s="211" t="s">
        <v>414</v>
      </c>
      <c r="K53" s="350"/>
    </row>
    <row r="54" spans="1:11" ht="17.25" customHeight="1">
      <c r="A54" s="311" t="s">
        <v>80</v>
      </c>
      <c r="B54" s="114">
        <v>53474</v>
      </c>
      <c r="C54" s="107">
        <v>1108</v>
      </c>
      <c r="D54" s="77"/>
      <c r="E54" s="107">
        <v>1091</v>
      </c>
      <c r="F54" s="107">
        <v>158513</v>
      </c>
      <c r="G54" s="107">
        <v>81916</v>
      </c>
      <c r="H54" s="107">
        <v>76597</v>
      </c>
      <c r="I54" s="107">
        <v>1425</v>
      </c>
      <c r="J54" s="107">
        <v>3234</v>
      </c>
      <c r="K54" s="109">
        <v>3</v>
      </c>
    </row>
    <row r="55" spans="1:11" ht="17.25" customHeight="1">
      <c r="A55" s="311">
        <v>5</v>
      </c>
      <c r="B55" s="114">
        <v>54590</v>
      </c>
      <c r="C55" s="107">
        <v>1116</v>
      </c>
      <c r="D55" s="77"/>
      <c r="E55" s="107">
        <v>1114</v>
      </c>
      <c r="F55" s="107">
        <v>160129</v>
      </c>
      <c r="G55" s="107">
        <v>82769</v>
      </c>
      <c r="H55" s="107">
        <v>77360</v>
      </c>
      <c r="I55" s="107">
        <v>1616</v>
      </c>
      <c r="J55" s="107">
        <v>3267</v>
      </c>
      <c r="K55" s="109">
        <v>2.9</v>
      </c>
    </row>
    <row r="56" spans="1:11" s="7" customFormat="1" ht="17.25" customHeight="1">
      <c r="A56" s="311">
        <v>6</v>
      </c>
      <c r="B56" s="114">
        <v>55675</v>
      </c>
      <c r="C56" s="107">
        <v>1085</v>
      </c>
      <c r="D56" s="77"/>
      <c r="E56" s="107">
        <v>1136</v>
      </c>
      <c r="F56" s="107">
        <v>161897</v>
      </c>
      <c r="G56" s="107">
        <v>83409</v>
      </c>
      <c r="H56" s="107">
        <v>78488</v>
      </c>
      <c r="I56" s="107">
        <v>1768</v>
      </c>
      <c r="J56" s="107">
        <v>3303</v>
      </c>
      <c r="K56" s="109">
        <v>2.9</v>
      </c>
    </row>
    <row r="57" spans="1:11" ht="17.25" customHeight="1">
      <c r="A57" s="311">
        <v>7</v>
      </c>
      <c r="B57" s="114">
        <v>56263</v>
      </c>
      <c r="C57" s="107">
        <v>588</v>
      </c>
      <c r="D57" s="77"/>
      <c r="E57" s="107">
        <v>1147</v>
      </c>
      <c r="F57" s="107">
        <v>162359</v>
      </c>
      <c r="G57" s="107">
        <v>83420</v>
      </c>
      <c r="H57" s="107">
        <v>78939</v>
      </c>
      <c r="I57" s="107">
        <v>462</v>
      </c>
      <c r="J57" s="107">
        <v>3311</v>
      </c>
      <c r="K57" s="109">
        <v>2.9</v>
      </c>
    </row>
    <row r="58" spans="1:13" ht="17.25" customHeight="1">
      <c r="A58" s="311">
        <v>8</v>
      </c>
      <c r="B58" s="114">
        <v>56682</v>
      </c>
      <c r="C58" s="107">
        <v>419</v>
      </c>
      <c r="D58" s="77"/>
      <c r="E58" s="107">
        <v>1156</v>
      </c>
      <c r="F58" s="107">
        <v>161987</v>
      </c>
      <c r="G58" s="107">
        <v>83121</v>
      </c>
      <c r="H58" s="107">
        <v>78866</v>
      </c>
      <c r="I58" s="124">
        <v>-372</v>
      </c>
      <c r="J58" s="107">
        <v>3303</v>
      </c>
      <c r="K58" s="109">
        <v>2.9</v>
      </c>
      <c r="M58" s="2"/>
    </row>
    <row r="59" spans="1:13" ht="17.25" customHeight="1">
      <c r="A59" s="311">
        <v>9</v>
      </c>
      <c r="B59" s="114">
        <v>57057</v>
      </c>
      <c r="C59" s="107">
        <v>375</v>
      </c>
      <c r="D59" s="77"/>
      <c r="E59" s="107">
        <v>1163</v>
      </c>
      <c r="F59" s="107">
        <v>161764</v>
      </c>
      <c r="G59" s="107">
        <v>82947</v>
      </c>
      <c r="H59" s="107">
        <v>78817</v>
      </c>
      <c r="I59" s="124">
        <v>-223</v>
      </c>
      <c r="J59" s="107">
        <v>3299</v>
      </c>
      <c r="K59" s="109">
        <v>2.8</v>
      </c>
      <c r="M59" s="2"/>
    </row>
    <row r="60" spans="1:13" ht="17.25" customHeight="1">
      <c r="A60" s="311">
        <v>10</v>
      </c>
      <c r="B60" s="114">
        <v>57805</v>
      </c>
      <c r="C60" s="107">
        <v>748</v>
      </c>
      <c r="D60" s="77"/>
      <c r="E60" s="107">
        <v>1179</v>
      </c>
      <c r="F60" s="107">
        <v>162042</v>
      </c>
      <c r="G60" s="107">
        <v>82907</v>
      </c>
      <c r="H60" s="107">
        <v>79135</v>
      </c>
      <c r="I60" s="124">
        <v>278</v>
      </c>
      <c r="J60" s="107">
        <v>3304</v>
      </c>
      <c r="K60" s="109">
        <v>2.8</v>
      </c>
      <c r="M60" s="2"/>
    </row>
    <row r="61" spans="1:13" ht="17.25" customHeight="1">
      <c r="A61" s="311">
        <v>11</v>
      </c>
      <c r="B61" s="114">
        <v>58311</v>
      </c>
      <c r="C61" s="107">
        <v>506</v>
      </c>
      <c r="D61" s="77"/>
      <c r="E61" s="107">
        <v>1189</v>
      </c>
      <c r="F61" s="107">
        <v>161647</v>
      </c>
      <c r="G61" s="107">
        <v>82664</v>
      </c>
      <c r="H61" s="107">
        <v>78983</v>
      </c>
      <c r="I61" s="124">
        <v>-395</v>
      </c>
      <c r="J61" s="107">
        <v>3296</v>
      </c>
      <c r="K61" s="109">
        <v>2.8</v>
      </c>
      <c r="M61" s="2"/>
    </row>
    <row r="62" spans="1:11" ht="17.25" customHeight="1">
      <c r="A62" s="311">
        <v>12</v>
      </c>
      <c r="B62" s="114">
        <v>58917</v>
      </c>
      <c r="C62" s="107">
        <v>606</v>
      </c>
      <c r="D62" s="77"/>
      <c r="E62" s="107">
        <v>1201</v>
      </c>
      <c r="F62" s="107">
        <v>161371</v>
      </c>
      <c r="G62" s="107">
        <v>82432</v>
      </c>
      <c r="H62" s="107">
        <v>78939</v>
      </c>
      <c r="I62" s="124">
        <v>-276</v>
      </c>
      <c r="J62" s="107">
        <v>3291</v>
      </c>
      <c r="K62" s="109">
        <v>2.7</v>
      </c>
    </row>
    <row r="63" spans="1:11" ht="17.25" customHeight="1">
      <c r="A63" s="311">
        <v>13</v>
      </c>
      <c r="B63" s="114">
        <v>59570</v>
      </c>
      <c r="C63" s="107">
        <v>653</v>
      </c>
      <c r="D63" s="77"/>
      <c r="E63" s="107">
        <v>1215</v>
      </c>
      <c r="F63" s="107">
        <v>161072</v>
      </c>
      <c r="G63" s="107">
        <v>82256</v>
      </c>
      <c r="H63" s="107">
        <v>78816</v>
      </c>
      <c r="I63" s="124">
        <v>-299</v>
      </c>
      <c r="J63" s="107">
        <v>3285</v>
      </c>
      <c r="K63" s="109">
        <v>2.7</v>
      </c>
    </row>
    <row r="64" spans="1:11" ht="17.25" customHeight="1">
      <c r="A64" s="311">
        <v>14</v>
      </c>
      <c r="B64" s="114">
        <v>60070</v>
      </c>
      <c r="C64" s="93">
        <v>500</v>
      </c>
      <c r="D64" s="77"/>
      <c r="E64" s="125">
        <v>1225</v>
      </c>
      <c r="F64" s="107">
        <v>160458</v>
      </c>
      <c r="G64" s="107">
        <v>81783</v>
      </c>
      <c r="H64" s="107">
        <v>78675</v>
      </c>
      <c r="I64" s="126">
        <v>-614</v>
      </c>
      <c r="J64" s="107">
        <v>3272</v>
      </c>
      <c r="K64" s="109">
        <v>2.7</v>
      </c>
    </row>
    <row r="65" spans="1:11" ht="17.25" customHeight="1">
      <c r="A65" s="311">
        <v>15</v>
      </c>
      <c r="B65" s="106">
        <v>60867</v>
      </c>
      <c r="C65" s="93">
        <v>797</v>
      </c>
      <c r="D65" s="77"/>
      <c r="E65" s="107">
        <v>1241</v>
      </c>
      <c r="F65" s="107">
        <v>160529</v>
      </c>
      <c r="G65" s="107">
        <v>81870</v>
      </c>
      <c r="H65" s="107">
        <v>78659</v>
      </c>
      <c r="I65" s="126">
        <v>71</v>
      </c>
      <c r="J65" s="107">
        <v>3273</v>
      </c>
      <c r="K65" s="109">
        <v>2.6</v>
      </c>
    </row>
    <row r="66" spans="1:13" ht="17.25" customHeight="1">
      <c r="A66" s="311">
        <v>16</v>
      </c>
      <c r="B66" s="106">
        <v>61566</v>
      </c>
      <c r="C66" s="93">
        <v>699</v>
      </c>
      <c r="D66" s="77"/>
      <c r="E66" s="107">
        <v>1255</v>
      </c>
      <c r="F66" s="107">
        <v>160258</v>
      </c>
      <c r="G66" s="107">
        <v>81669</v>
      </c>
      <c r="H66" s="107">
        <v>78589</v>
      </c>
      <c r="I66" s="126">
        <v>-271</v>
      </c>
      <c r="J66" s="107">
        <v>3268</v>
      </c>
      <c r="K66" s="109">
        <v>2.6</v>
      </c>
      <c r="M66" s="5"/>
    </row>
    <row r="67" spans="1:11" ht="17.25" customHeight="1">
      <c r="A67" s="311">
        <v>17</v>
      </c>
      <c r="B67" s="106">
        <v>61824</v>
      </c>
      <c r="C67" s="127">
        <v>258</v>
      </c>
      <c r="D67" s="77"/>
      <c r="E67" s="107">
        <v>1260.7</v>
      </c>
      <c r="F67" s="107">
        <v>159312</v>
      </c>
      <c r="G67" s="107">
        <v>81040</v>
      </c>
      <c r="H67" s="107">
        <v>78272</v>
      </c>
      <c r="I67" s="126">
        <v>-946</v>
      </c>
      <c r="J67" s="107">
        <v>3248.6</v>
      </c>
      <c r="K67" s="109">
        <v>2.58</v>
      </c>
    </row>
    <row r="68" spans="1:11" ht="17.25" customHeight="1">
      <c r="A68" s="313">
        <v>18</v>
      </c>
      <c r="B68" s="106">
        <v>62114</v>
      </c>
      <c r="C68" s="127">
        <v>290</v>
      </c>
      <c r="D68" s="106"/>
      <c r="E68" s="107">
        <v>1266.6</v>
      </c>
      <c r="F68" s="107">
        <v>158187</v>
      </c>
      <c r="G68" s="107">
        <v>80341</v>
      </c>
      <c r="H68" s="107">
        <v>77846</v>
      </c>
      <c r="I68" s="128">
        <v>-1125</v>
      </c>
      <c r="J68" s="107">
        <v>3226</v>
      </c>
      <c r="K68" s="129">
        <v>2.55</v>
      </c>
    </row>
    <row r="69" spans="1:11" ht="17.25" customHeight="1">
      <c r="A69" s="313">
        <v>19</v>
      </c>
      <c r="B69" s="106">
        <v>62651</v>
      </c>
      <c r="C69" s="130">
        <v>537</v>
      </c>
      <c r="D69" s="106"/>
      <c r="E69" s="107">
        <v>1277.5</v>
      </c>
      <c r="F69" s="107">
        <v>157448</v>
      </c>
      <c r="G69" s="107">
        <v>79898</v>
      </c>
      <c r="H69" s="107">
        <v>77550</v>
      </c>
      <c r="I69" s="128">
        <v>-739</v>
      </c>
      <c r="J69" s="107">
        <v>3211</v>
      </c>
      <c r="K69" s="112">
        <v>2.51</v>
      </c>
    </row>
    <row r="70" spans="1:11" ht="17.25" customHeight="1">
      <c r="A70" s="313">
        <v>20</v>
      </c>
      <c r="B70" s="106">
        <v>63060</v>
      </c>
      <c r="C70" s="130">
        <v>409</v>
      </c>
      <c r="D70" s="106">
        <v>1286</v>
      </c>
      <c r="E70" s="107">
        <v>1286</v>
      </c>
      <c r="F70" s="107">
        <v>156919</v>
      </c>
      <c r="G70" s="107">
        <v>79616</v>
      </c>
      <c r="H70" s="107">
        <v>77303</v>
      </c>
      <c r="I70" s="131" t="s">
        <v>100</v>
      </c>
      <c r="J70" s="107">
        <v>3200</v>
      </c>
      <c r="K70" s="112">
        <v>2.5</v>
      </c>
    </row>
    <row r="71" spans="1:11" ht="17.25" customHeight="1">
      <c r="A71" s="313">
        <v>21</v>
      </c>
      <c r="B71" s="106">
        <v>63462</v>
      </c>
      <c r="C71" s="130">
        <v>402</v>
      </c>
      <c r="D71" s="106"/>
      <c r="E71" s="107">
        <v>1294</v>
      </c>
      <c r="F71" s="107">
        <v>156324</v>
      </c>
      <c r="G71" s="107">
        <v>79301</v>
      </c>
      <c r="H71" s="107">
        <v>77023</v>
      </c>
      <c r="I71" s="131" t="s">
        <v>101</v>
      </c>
      <c r="J71" s="107">
        <v>3188</v>
      </c>
      <c r="K71" s="112">
        <v>2.5</v>
      </c>
    </row>
    <row r="72" spans="1:11" ht="17.25" customHeight="1">
      <c r="A72" s="313">
        <v>22</v>
      </c>
      <c r="B72" s="106">
        <v>63760</v>
      </c>
      <c r="C72" s="130">
        <v>298</v>
      </c>
      <c r="D72" s="106">
        <v>1286</v>
      </c>
      <c r="E72" s="107">
        <v>1300</v>
      </c>
      <c r="F72" s="107">
        <v>155668</v>
      </c>
      <c r="G72" s="107">
        <v>78918</v>
      </c>
      <c r="H72" s="107">
        <v>76750</v>
      </c>
      <c r="I72" s="131" t="s">
        <v>102</v>
      </c>
      <c r="J72" s="107">
        <v>3174</v>
      </c>
      <c r="K72" s="112">
        <v>2.4</v>
      </c>
    </row>
    <row r="73" spans="1:11" ht="17.25" customHeight="1">
      <c r="A73" s="313">
        <v>23</v>
      </c>
      <c r="B73" s="106">
        <v>64055</v>
      </c>
      <c r="C73" s="130">
        <v>295</v>
      </c>
      <c r="D73" s="106">
        <v>1286</v>
      </c>
      <c r="E73" s="107">
        <v>1306</v>
      </c>
      <c r="F73" s="107">
        <v>155049</v>
      </c>
      <c r="G73" s="107">
        <v>78540</v>
      </c>
      <c r="H73" s="107">
        <v>76509</v>
      </c>
      <c r="I73" s="131" t="s">
        <v>103</v>
      </c>
      <c r="J73" s="107">
        <v>3162</v>
      </c>
      <c r="K73" s="112">
        <v>2.4</v>
      </c>
    </row>
    <row r="74" spans="1:11" ht="17.25" customHeight="1">
      <c r="A74" s="313">
        <v>24</v>
      </c>
      <c r="B74" s="106">
        <v>64415</v>
      </c>
      <c r="C74" s="130">
        <v>360</v>
      </c>
      <c r="D74" s="106"/>
      <c r="E74" s="107">
        <v>1314</v>
      </c>
      <c r="F74" s="107">
        <v>154526</v>
      </c>
      <c r="G74" s="107">
        <v>78255</v>
      </c>
      <c r="H74" s="107">
        <v>76271</v>
      </c>
      <c r="I74" s="131" t="s">
        <v>234</v>
      </c>
      <c r="J74" s="107">
        <v>3151</v>
      </c>
      <c r="K74" s="112">
        <v>2.4</v>
      </c>
    </row>
    <row r="75" spans="1:11" ht="17.25" customHeight="1" thickBot="1">
      <c r="A75" s="314">
        <v>25</v>
      </c>
      <c r="B75" s="118">
        <v>65324</v>
      </c>
      <c r="C75" s="133">
        <v>909</v>
      </c>
      <c r="D75" s="118"/>
      <c r="E75" s="120">
        <v>1332</v>
      </c>
      <c r="F75" s="120">
        <v>155550</v>
      </c>
      <c r="G75" s="120">
        <v>78471</v>
      </c>
      <c r="H75" s="120">
        <v>77079</v>
      </c>
      <c r="I75" s="134">
        <v>1024</v>
      </c>
      <c r="J75" s="120">
        <v>3172</v>
      </c>
      <c r="K75" s="135">
        <v>2.4</v>
      </c>
    </row>
    <row r="76" spans="1:11" ht="17.25" customHeight="1">
      <c r="A76" s="161" t="s">
        <v>268</v>
      </c>
      <c r="B76" s="196"/>
      <c r="C76" s="100"/>
      <c r="D76" s="72"/>
      <c r="E76" s="72"/>
      <c r="F76" s="153"/>
      <c r="G76" s="153"/>
      <c r="H76" s="153"/>
      <c r="I76" s="153"/>
      <c r="J76" s="153"/>
      <c r="K76" s="197"/>
    </row>
    <row r="77" spans="1:11" ht="18.75" customHeight="1">
      <c r="A77" s="122"/>
      <c r="B77" s="198"/>
      <c r="C77" s="199"/>
      <c r="D77" s="200"/>
      <c r="E77" s="200"/>
      <c r="F77" s="199"/>
      <c r="G77" s="199"/>
      <c r="H77" s="199"/>
      <c r="I77" s="199"/>
      <c r="J77" s="199"/>
      <c r="K77" s="197"/>
    </row>
    <row r="78" spans="1:11" ht="13.5">
      <c r="A78" s="195"/>
      <c r="B78" s="196"/>
      <c r="C78" s="153"/>
      <c r="D78" s="72"/>
      <c r="E78" s="72"/>
      <c r="F78" s="153"/>
      <c r="G78" s="153"/>
      <c r="H78" s="153"/>
      <c r="I78" s="153"/>
      <c r="J78" s="153"/>
      <c r="K78" s="197"/>
    </row>
    <row r="79" spans="1:11" ht="13.5">
      <c r="A79" s="195"/>
      <c r="B79" s="196"/>
      <c r="C79" s="153"/>
      <c r="D79" s="72"/>
      <c r="E79" s="72"/>
      <c r="F79" s="153"/>
      <c r="G79" s="153"/>
      <c r="H79" s="153"/>
      <c r="I79" s="153"/>
      <c r="J79" s="153"/>
      <c r="K79" s="197"/>
    </row>
    <row r="80" spans="1:11" ht="13.5">
      <c r="A80" s="195"/>
      <c r="B80" s="196"/>
      <c r="C80" s="153"/>
      <c r="D80" s="72"/>
      <c r="E80" s="72"/>
      <c r="F80" s="153"/>
      <c r="G80" s="153"/>
      <c r="H80" s="153"/>
      <c r="I80" s="153"/>
      <c r="J80" s="153"/>
      <c r="K80" s="197"/>
    </row>
    <row r="81" spans="1:11" ht="13.5">
      <c r="A81" s="4"/>
      <c r="B81" s="8"/>
      <c r="C81" s="6"/>
      <c r="D81" s="2"/>
      <c r="E81" s="2"/>
      <c r="F81" s="6"/>
      <c r="G81" s="6"/>
      <c r="H81" s="6"/>
      <c r="I81" s="6"/>
      <c r="J81" s="6"/>
      <c r="K81" s="10"/>
    </row>
    <row r="82" spans="1:11" ht="13.5">
      <c r="A82" s="12"/>
      <c r="B82" s="13"/>
      <c r="C82" s="14"/>
      <c r="D82" s="9"/>
      <c r="E82" s="9"/>
      <c r="F82" s="14"/>
      <c r="G82" s="14"/>
      <c r="H82" s="14"/>
      <c r="I82" s="14"/>
      <c r="J82" s="14"/>
      <c r="K82" s="15"/>
    </row>
    <row r="83" spans="1:11" ht="13.5">
      <c r="A83" s="4"/>
      <c r="B83" s="8"/>
      <c r="C83" s="6"/>
      <c r="D83" s="2"/>
      <c r="E83" s="2"/>
      <c r="F83" s="6"/>
      <c r="G83" s="6"/>
      <c r="H83" s="6"/>
      <c r="I83" s="6"/>
      <c r="J83" s="6"/>
      <c r="K83" s="10"/>
    </row>
    <row r="84" spans="1:11" ht="13.5">
      <c r="A84" s="4"/>
      <c r="B84" s="8"/>
      <c r="C84" s="6"/>
      <c r="D84" s="2"/>
      <c r="E84" s="2"/>
      <c r="F84" s="6"/>
      <c r="G84" s="6"/>
      <c r="H84" s="6"/>
      <c r="I84" s="6"/>
      <c r="J84" s="6"/>
      <c r="K84" s="10"/>
    </row>
    <row r="85" spans="1:11" ht="13.5">
      <c r="A85" s="4"/>
      <c r="B85" s="8"/>
      <c r="C85" s="6"/>
      <c r="D85" s="2"/>
      <c r="E85" s="2"/>
      <c r="F85" s="6"/>
      <c r="G85" s="6"/>
      <c r="H85" s="6"/>
      <c r="I85" s="6"/>
      <c r="J85" s="6"/>
      <c r="K85" s="10"/>
    </row>
    <row r="86" spans="1:11" ht="13.5">
      <c r="A86" s="4"/>
      <c r="B86" s="8"/>
      <c r="C86" s="6"/>
      <c r="D86" s="2"/>
      <c r="E86" s="2"/>
      <c r="F86" s="6"/>
      <c r="G86" s="6"/>
      <c r="H86" s="6"/>
      <c r="I86" s="6"/>
      <c r="J86" s="6"/>
      <c r="K86" s="10"/>
    </row>
    <row r="87" spans="1:11" ht="13.5">
      <c r="A87" s="12"/>
      <c r="B87" s="13"/>
      <c r="C87" s="14"/>
      <c r="D87" s="9"/>
      <c r="E87" s="9"/>
      <c r="F87" s="14"/>
      <c r="G87" s="14"/>
      <c r="H87" s="14"/>
      <c r="I87" s="14"/>
      <c r="J87" s="14"/>
      <c r="K87" s="15"/>
    </row>
    <row r="88" spans="1:11" ht="13.5">
      <c r="A88" s="4"/>
      <c r="B88" s="8"/>
      <c r="C88" s="6"/>
      <c r="D88" s="2"/>
      <c r="E88" s="2"/>
      <c r="F88" s="6"/>
      <c r="G88" s="6"/>
      <c r="H88" s="6"/>
      <c r="I88" s="6"/>
      <c r="J88" s="6"/>
      <c r="K88" s="10"/>
    </row>
    <row r="89" spans="1:11" ht="13.5">
      <c r="A89" s="4"/>
      <c r="B89" s="8"/>
      <c r="C89" s="6"/>
      <c r="D89" s="2"/>
      <c r="E89" s="2"/>
      <c r="F89" s="6"/>
      <c r="G89" s="6"/>
      <c r="H89" s="6"/>
      <c r="I89" s="6"/>
      <c r="J89" s="6"/>
      <c r="K89" s="10"/>
    </row>
    <row r="90" spans="1:11" ht="13.5">
      <c r="A90" s="4"/>
      <c r="B90" s="8"/>
      <c r="C90" s="6"/>
      <c r="D90" s="2"/>
      <c r="E90" s="2"/>
      <c r="F90" s="6"/>
      <c r="G90" s="6"/>
      <c r="H90" s="6"/>
      <c r="I90" s="6"/>
      <c r="J90" s="6"/>
      <c r="K90" s="10"/>
    </row>
    <row r="91" spans="1:11" ht="13.5">
      <c r="A91" s="4"/>
      <c r="B91" s="8"/>
      <c r="C91" s="6"/>
      <c r="D91" s="2"/>
      <c r="E91" s="2"/>
      <c r="F91" s="6"/>
      <c r="G91" s="6"/>
      <c r="H91" s="6"/>
      <c r="I91" s="6"/>
      <c r="J91" s="6"/>
      <c r="K91" s="10"/>
    </row>
    <row r="92" spans="1:11" ht="13.5">
      <c r="A92" s="12"/>
      <c r="B92" s="13"/>
      <c r="C92" s="14"/>
      <c r="D92" s="9"/>
      <c r="E92" s="9"/>
      <c r="F92" s="14"/>
      <c r="G92" s="14"/>
      <c r="H92" s="14"/>
      <c r="I92" s="14"/>
      <c r="J92" s="14"/>
      <c r="K92" s="15"/>
    </row>
    <row r="93" spans="1:11" ht="13.5">
      <c r="A93" s="4"/>
      <c r="B93" s="8"/>
      <c r="C93" s="6"/>
      <c r="D93" s="2"/>
      <c r="E93" s="2"/>
      <c r="F93" s="6"/>
      <c r="G93" s="6"/>
      <c r="H93" s="6"/>
      <c r="I93" s="6"/>
      <c r="J93" s="6"/>
      <c r="K93" s="10"/>
    </row>
    <row r="94" spans="1:11" ht="13.5">
      <c r="A94" s="4"/>
      <c r="B94" s="8"/>
      <c r="C94" s="6"/>
      <c r="D94" s="2"/>
      <c r="E94" s="2"/>
      <c r="F94" s="6"/>
      <c r="G94" s="6"/>
      <c r="H94" s="6"/>
      <c r="I94" s="6"/>
      <c r="J94" s="6"/>
      <c r="K94" s="10"/>
    </row>
    <row r="95" spans="1:11" ht="13.5">
      <c r="A95" s="4"/>
      <c r="B95" s="8"/>
      <c r="C95" s="6"/>
      <c r="D95" s="2"/>
      <c r="E95" s="2"/>
      <c r="F95" s="6"/>
      <c r="G95" s="6"/>
      <c r="H95" s="6"/>
      <c r="I95" s="6"/>
      <c r="J95" s="6"/>
      <c r="K95" s="10"/>
    </row>
    <row r="96" spans="1:11" ht="13.5">
      <c r="A96" s="4"/>
      <c r="B96" s="8"/>
      <c r="C96" s="2"/>
      <c r="D96" s="2"/>
      <c r="E96" s="16"/>
      <c r="F96" s="16"/>
      <c r="G96" s="6"/>
      <c r="H96" s="6"/>
      <c r="I96" s="6"/>
      <c r="J96" s="6"/>
      <c r="K96" s="10"/>
    </row>
    <row r="97" spans="1:1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</sheetData>
  <sheetProtection/>
  <mergeCells count="22">
    <mergeCell ref="G5:G6"/>
    <mergeCell ref="H5:H6"/>
    <mergeCell ref="A1:H2"/>
    <mergeCell ref="J3:K3"/>
    <mergeCell ref="B52:B53"/>
    <mergeCell ref="F5:F6"/>
    <mergeCell ref="G52:G53"/>
    <mergeCell ref="F51:K51"/>
    <mergeCell ref="K52:K53"/>
    <mergeCell ref="A48:J49"/>
    <mergeCell ref="A4:A6"/>
    <mergeCell ref="A51:A53"/>
    <mergeCell ref="B4:E4"/>
    <mergeCell ref="F4:K4"/>
    <mergeCell ref="B51:E51"/>
    <mergeCell ref="B5:B6"/>
    <mergeCell ref="K5:K6"/>
    <mergeCell ref="C52:D53"/>
    <mergeCell ref="F52:F53"/>
    <mergeCell ref="C5:D6"/>
    <mergeCell ref="J50:K50"/>
    <mergeCell ref="H52:H53"/>
  </mergeCells>
  <printOptions/>
  <pageMargins left="0.787" right="0.787" top="0.984" bottom="0.984" header="0.512" footer="0.512"/>
  <pageSetup horizontalDpi="300" verticalDpi="300" orientation="portrait" paperSize="9" scale="90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9"/>
  <sheetViews>
    <sheetView showGridLines="0" zoomScalePageLayoutView="0" workbookViewId="0" topLeftCell="A1">
      <selection activeCell="A1" sqref="A1:H2"/>
    </sheetView>
  </sheetViews>
  <sheetFormatPr defaultColWidth="9.00390625" defaultRowHeight="13.5"/>
  <cols>
    <col min="1" max="1" width="5.125" style="1" customWidth="1"/>
    <col min="2" max="2" width="3.375" style="1" customWidth="1"/>
    <col min="3" max="6" width="9.875" style="1" customWidth="1"/>
    <col min="7" max="10" width="8.625" style="1" customWidth="1"/>
    <col min="11" max="16384" width="9.00390625" style="1" customWidth="1"/>
  </cols>
  <sheetData>
    <row r="1" spans="1:11" ht="15" customHeight="1">
      <c r="A1" s="359" t="s">
        <v>263</v>
      </c>
      <c r="B1" s="359"/>
      <c r="C1" s="359"/>
      <c r="D1" s="359"/>
      <c r="E1" s="359"/>
      <c r="F1" s="359"/>
      <c r="G1" s="359"/>
      <c r="H1" s="359"/>
      <c r="I1" s="70"/>
      <c r="J1" s="70"/>
      <c r="K1" s="71"/>
    </row>
    <row r="2" spans="1:11" ht="15" customHeight="1">
      <c r="A2" s="359"/>
      <c r="B2" s="359"/>
      <c r="C2" s="359"/>
      <c r="D2" s="359"/>
      <c r="E2" s="359"/>
      <c r="F2" s="359"/>
      <c r="G2" s="359"/>
      <c r="H2" s="359"/>
      <c r="I2" s="70"/>
      <c r="J2" s="70"/>
      <c r="K2" s="71"/>
    </row>
    <row r="3" spans="1:11" ht="14.25" customHeight="1" thickBot="1">
      <c r="A3" s="87"/>
      <c r="B3" s="87"/>
      <c r="C3" s="87"/>
      <c r="D3" s="87"/>
      <c r="E3" s="87"/>
      <c r="F3" s="87"/>
      <c r="G3" s="72"/>
      <c r="H3" s="72"/>
      <c r="I3" s="354" t="s">
        <v>6</v>
      </c>
      <c r="J3" s="354"/>
      <c r="K3" s="71"/>
    </row>
    <row r="4" spans="1:11" ht="15" customHeight="1">
      <c r="A4" s="364" t="s">
        <v>7</v>
      </c>
      <c r="B4" s="357"/>
      <c r="C4" s="360" t="s">
        <v>8</v>
      </c>
      <c r="D4" s="344" t="s">
        <v>9</v>
      </c>
      <c r="E4" s="345"/>
      <c r="F4" s="361"/>
      <c r="G4" s="362" t="s">
        <v>4</v>
      </c>
      <c r="H4" s="344" t="s">
        <v>11</v>
      </c>
      <c r="I4" s="345"/>
      <c r="J4" s="345"/>
      <c r="K4" s="71"/>
    </row>
    <row r="5" spans="1:11" ht="15" customHeight="1">
      <c r="A5" s="348"/>
      <c r="B5" s="352"/>
      <c r="C5" s="356"/>
      <c r="D5" s="227" t="s">
        <v>10</v>
      </c>
      <c r="E5" s="227" t="s">
        <v>1</v>
      </c>
      <c r="F5" s="277" t="s">
        <v>2</v>
      </c>
      <c r="G5" s="363"/>
      <c r="H5" s="227" t="s">
        <v>5</v>
      </c>
      <c r="I5" s="227" t="s">
        <v>1</v>
      </c>
      <c r="J5" s="211" t="s">
        <v>2</v>
      </c>
      <c r="K5" s="71"/>
    </row>
    <row r="6" spans="1:11" ht="18" customHeight="1">
      <c r="A6" s="90" t="s">
        <v>12</v>
      </c>
      <c r="B6" s="331">
        <v>20</v>
      </c>
      <c r="C6" s="73">
        <v>64557</v>
      </c>
      <c r="D6" s="74">
        <v>159006</v>
      </c>
      <c r="E6" s="75">
        <v>80517</v>
      </c>
      <c r="F6" s="76">
        <v>78489</v>
      </c>
      <c r="G6" s="74">
        <v>1497</v>
      </c>
      <c r="H6" s="74">
        <v>2087</v>
      </c>
      <c r="I6" s="75">
        <v>901</v>
      </c>
      <c r="J6" s="75">
        <v>1186</v>
      </c>
      <c r="K6" s="71"/>
    </row>
    <row r="7" spans="1:11" ht="18" customHeight="1">
      <c r="A7" s="93"/>
      <c r="B7" s="331">
        <v>21</v>
      </c>
      <c r="C7" s="73">
        <v>65091</v>
      </c>
      <c r="D7" s="74">
        <v>158571</v>
      </c>
      <c r="E7" s="75">
        <v>80259</v>
      </c>
      <c r="F7" s="76">
        <v>78312</v>
      </c>
      <c r="G7" s="74">
        <v>1629</v>
      </c>
      <c r="H7" s="74">
        <v>2247</v>
      </c>
      <c r="I7" s="75">
        <v>958</v>
      </c>
      <c r="J7" s="75">
        <v>1289</v>
      </c>
      <c r="K7" s="71"/>
    </row>
    <row r="8" spans="1:11" ht="18" customHeight="1">
      <c r="A8" s="93"/>
      <c r="B8" s="331">
        <v>22</v>
      </c>
      <c r="C8" s="73">
        <v>65406</v>
      </c>
      <c r="D8" s="74">
        <v>157932</v>
      </c>
      <c r="E8" s="75">
        <v>79908</v>
      </c>
      <c r="F8" s="76">
        <v>78024</v>
      </c>
      <c r="G8" s="74">
        <v>1646</v>
      </c>
      <c r="H8" s="74">
        <v>2264</v>
      </c>
      <c r="I8" s="75">
        <v>990</v>
      </c>
      <c r="J8" s="75">
        <v>1274</v>
      </c>
      <c r="K8" s="71"/>
    </row>
    <row r="9" spans="1:11" ht="18" customHeight="1">
      <c r="A9" s="93"/>
      <c r="B9" s="331">
        <v>23</v>
      </c>
      <c r="C9" s="73">
        <v>65639</v>
      </c>
      <c r="D9" s="74">
        <v>157227</v>
      </c>
      <c r="E9" s="75">
        <v>79470</v>
      </c>
      <c r="F9" s="76">
        <v>77757</v>
      </c>
      <c r="G9" s="74">
        <v>1584</v>
      </c>
      <c r="H9" s="74">
        <v>2178</v>
      </c>
      <c r="I9" s="75">
        <v>930</v>
      </c>
      <c r="J9" s="75">
        <v>1248</v>
      </c>
      <c r="K9" s="71"/>
    </row>
    <row r="10" spans="1:11" ht="18" customHeight="1" thickBot="1">
      <c r="A10" s="116"/>
      <c r="B10" s="332">
        <v>24</v>
      </c>
      <c r="C10" s="79">
        <v>65908</v>
      </c>
      <c r="D10" s="80">
        <v>156572</v>
      </c>
      <c r="E10" s="81">
        <v>79112</v>
      </c>
      <c r="F10" s="82">
        <v>77460</v>
      </c>
      <c r="G10" s="206">
        <v>1493</v>
      </c>
      <c r="H10" s="80">
        <v>2046</v>
      </c>
      <c r="I10" s="207">
        <v>857</v>
      </c>
      <c r="J10" s="207">
        <v>1189</v>
      </c>
      <c r="K10" s="71"/>
    </row>
    <row r="11" spans="1:11" ht="15" customHeight="1">
      <c r="A11" s="188" t="s">
        <v>423</v>
      </c>
      <c r="B11" s="188"/>
      <c r="C11" s="188"/>
      <c r="D11" s="86"/>
      <c r="E11" s="86"/>
      <c r="F11" s="86"/>
      <c r="G11" s="86"/>
      <c r="H11" s="86"/>
      <c r="I11" s="86"/>
      <c r="J11" s="86"/>
      <c r="K11" s="71"/>
    </row>
    <row r="12" spans="1:4" ht="13.5" customHeight="1">
      <c r="A12" s="258" t="s">
        <v>424</v>
      </c>
      <c r="B12" s="86"/>
      <c r="C12" s="86"/>
      <c r="D12" s="86"/>
    </row>
    <row r="13" spans="1:10" ht="13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2:11" ht="13.5"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44" spans="7:28" ht="13.5"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</row>
    <row r="49" ht="9" customHeight="1"/>
    <row r="50" ht="9" customHeight="1"/>
    <row r="51" ht="15" customHeight="1"/>
    <row r="52" ht="15" customHeight="1"/>
    <row r="75" spans="1:28" ht="13.5">
      <c r="A75" s="166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</row>
    <row r="76" spans="1:28" ht="13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</row>
    <row r="77" spans="1:28" ht="13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</sheetData>
  <sheetProtection/>
  <mergeCells count="7">
    <mergeCell ref="A1:H2"/>
    <mergeCell ref="I3:J3"/>
    <mergeCell ref="C4:C5"/>
    <mergeCell ref="D4:F4"/>
    <mergeCell ref="H4:J4"/>
    <mergeCell ref="G4:G5"/>
    <mergeCell ref="A4:B5"/>
  </mergeCells>
  <printOptions/>
  <pageMargins left="0.787" right="0.49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A1" sqref="A1:E2"/>
    </sheetView>
  </sheetViews>
  <sheetFormatPr defaultColWidth="9.00390625" defaultRowHeight="13.5" customHeight="1"/>
  <cols>
    <col min="1" max="1" width="6.25390625" style="215" customWidth="1"/>
    <col min="2" max="2" width="21.375" style="215" customWidth="1"/>
    <col min="3" max="5" width="18.375" style="215" customWidth="1"/>
    <col min="6" max="16384" width="9.00390625" style="215" customWidth="1"/>
  </cols>
  <sheetData>
    <row r="1" spans="1:8" ht="13.5" customHeight="1">
      <c r="A1" s="359" t="s">
        <v>264</v>
      </c>
      <c r="B1" s="367"/>
      <c r="C1" s="367"/>
      <c r="D1" s="367"/>
      <c r="E1" s="367"/>
      <c r="F1" s="18"/>
      <c r="G1" s="18"/>
      <c r="H1" s="18"/>
    </row>
    <row r="2" spans="1:8" ht="13.5" customHeight="1">
      <c r="A2" s="367"/>
      <c r="B2" s="367"/>
      <c r="C2" s="367"/>
      <c r="D2" s="367"/>
      <c r="E2" s="367"/>
      <c r="F2" s="18"/>
      <c r="G2" s="18"/>
      <c r="H2" s="18"/>
    </row>
    <row r="3" spans="1:5" ht="14.25" customHeight="1" thickBot="1">
      <c r="A3" s="77"/>
      <c r="B3" s="77"/>
      <c r="C3" s="77"/>
      <c r="D3" s="77"/>
      <c r="E3" s="220" t="s">
        <v>280</v>
      </c>
    </row>
    <row r="4" spans="1:8" ht="13.5" customHeight="1">
      <c r="A4" s="364" t="s">
        <v>249</v>
      </c>
      <c r="B4" s="357"/>
      <c r="C4" s="369" t="s">
        <v>250</v>
      </c>
      <c r="D4" s="370"/>
      <c r="E4" s="370"/>
      <c r="F4" s="368"/>
      <c r="G4" s="368"/>
      <c r="H4" s="368"/>
    </row>
    <row r="5" spans="1:5" ht="13.5" customHeight="1">
      <c r="A5" s="348"/>
      <c r="B5" s="352"/>
      <c r="C5" s="85" t="s">
        <v>13</v>
      </c>
      <c r="D5" s="85" t="s">
        <v>1</v>
      </c>
      <c r="E5" s="85" t="s">
        <v>2</v>
      </c>
    </row>
    <row r="6" spans="1:5" ht="12.75" customHeight="1">
      <c r="A6" s="333">
        <v>1</v>
      </c>
      <c r="B6" s="221" t="s">
        <v>122</v>
      </c>
      <c r="C6" s="218">
        <v>594</v>
      </c>
      <c r="D6" s="218">
        <v>182</v>
      </c>
      <c r="E6" s="218">
        <v>412</v>
      </c>
    </row>
    <row r="7" spans="1:5" ht="12.75" customHeight="1">
      <c r="A7" s="333">
        <v>2</v>
      </c>
      <c r="B7" s="222" t="s">
        <v>271</v>
      </c>
      <c r="C7" s="218">
        <v>557</v>
      </c>
      <c r="D7" s="218">
        <v>199</v>
      </c>
      <c r="E7" s="218">
        <v>358</v>
      </c>
    </row>
    <row r="8" spans="1:5" ht="12.75" customHeight="1">
      <c r="A8" s="333">
        <v>3</v>
      </c>
      <c r="B8" s="222" t="s">
        <v>107</v>
      </c>
      <c r="C8" s="218">
        <v>214</v>
      </c>
      <c r="D8" s="218">
        <v>88</v>
      </c>
      <c r="E8" s="218">
        <v>126</v>
      </c>
    </row>
    <row r="9" spans="1:5" ht="12.75" customHeight="1">
      <c r="A9" s="333">
        <v>4</v>
      </c>
      <c r="B9" s="222" t="s">
        <v>272</v>
      </c>
      <c r="C9" s="218">
        <v>195</v>
      </c>
      <c r="D9" s="218">
        <v>113</v>
      </c>
      <c r="E9" s="218">
        <v>82</v>
      </c>
    </row>
    <row r="10" spans="1:5" ht="12.75" customHeight="1">
      <c r="A10" s="333">
        <v>5</v>
      </c>
      <c r="B10" s="222" t="s">
        <v>404</v>
      </c>
      <c r="C10" s="218">
        <v>149</v>
      </c>
      <c r="D10" s="218">
        <v>87</v>
      </c>
      <c r="E10" s="218">
        <v>62</v>
      </c>
    </row>
    <row r="11" spans="1:5" ht="12.75" customHeight="1">
      <c r="A11" s="333">
        <v>6</v>
      </c>
      <c r="B11" s="222" t="s">
        <v>412</v>
      </c>
      <c r="C11" s="218">
        <v>52</v>
      </c>
      <c r="D11" s="218">
        <v>9</v>
      </c>
      <c r="E11" s="218">
        <v>43</v>
      </c>
    </row>
    <row r="12" spans="1:5" ht="12.75" customHeight="1">
      <c r="A12" s="333">
        <v>7</v>
      </c>
      <c r="B12" s="223" t="s">
        <v>274</v>
      </c>
      <c r="C12" s="218">
        <v>43</v>
      </c>
      <c r="D12" s="218">
        <v>25</v>
      </c>
      <c r="E12" s="218">
        <v>18</v>
      </c>
    </row>
    <row r="13" spans="1:5" ht="12.75" customHeight="1">
      <c r="A13" s="333">
        <v>8</v>
      </c>
      <c r="B13" s="222" t="s">
        <v>123</v>
      </c>
      <c r="C13" s="218">
        <v>31</v>
      </c>
      <c r="D13" s="218">
        <v>19</v>
      </c>
      <c r="E13" s="218">
        <v>12</v>
      </c>
    </row>
    <row r="14" spans="1:5" ht="12.75" customHeight="1">
      <c r="A14" s="333">
        <v>9</v>
      </c>
      <c r="B14" s="222" t="s">
        <v>108</v>
      </c>
      <c r="C14" s="218">
        <v>20</v>
      </c>
      <c r="D14" s="218">
        <v>12</v>
      </c>
      <c r="E14" s="218">
        <v>8</v>
      </c>
    </row>
    <row r="15" spans="1:5" ht="12.75" customHeight="1">
      <c r="A15" s="333">
        <v>10</v>
      </c>
      <c r="B15" s="223" t="s">
        <v>110</v>
      </c>
      <c r="C15" s="218">
        <v>17</v>
      </c>
      <c r="D15" s="218">
        <v>10</v>
      </c>
      <c r="E15" s="218">
        <v>7</v>
      </c>
    </row>
    <row r="16" spans="1:5" ht="12.75" customHeight="1">
      <c r="A16" s="333">
        <v>11</v>
      </c>
      <c r="B16" s="222" t="s">
        <v>109</v>
      </c>
      <c r="C16" s="218">
        <v>16</v>
      </c>
      <c r="D16" s="218">
        <v>6</v>
      </c>
      <c r="E16" s="218">
        <v>10</v>
      </c>
    </row>
    <row r="17" spans="1:5" ht="12.75" customHeight="1">
      <c r="A17" s="333">
        <v>12</v>
      </c>
      <c r="B17" s="222" t="s">
        <v>273</v>
      </c>
      <c r="C17" s="218">
        <v>15</v>
      </c>
      <c r="D17" s="218">
        <v>7</v>
      </c>
      <c r="E17" s="218">
        <v>8</v>
      </c>
    </row>
    <row r="18" spans="1:5" ht="12.75" customHeight="1">
      <c r="A18" s="333">
        <v>13</v>
      </c>
      <c r="B18" s="222" t="s">
        <v>125</v>
      </c>
      <c r="C18" s="218">
        <v>11</v>
      </c>
      <c r="D18" s="218">
        <v>6</v>
      </c>
      <c r="E18" s="218">
        <v>5</v>
      </c>
    </row>
    <row r="19" spans="1:5" ht="12.75" customHeight="1">
      <c r="A19" s="333">
        <v>14</v>
      </c>
      <c r="B19" s="222" t="s">
        <v>275</v>
      </c>
      <c r="C19" s="218">
        <v>9</v>
      </c>
      <c r="D19" s="218">
        <v>8</v>
      </c>
      <c r="E19" s="218">
        <v>1</v>
      </c>
    </row>
    <row r="20" spans="1:5" ht="12.75" customHeight="1">
      <c r="A20" s="333">
        <v>15</v>
      </c>
      <c r="B20" s="222" t="s">
        <v>405</v>
      </c>
      <c r="C20" s="218">
        <v>8</v>
      </c>
      <c r="D20" s="218">
        <v>7</v>
      </c>
      <c r="E20" s="218">
        <v>1</v>
      </c>
    </row>
    <row r="21" spans="1:5" ht="12.75" customHeight="1">
      <c r="A21" s="333">
        <v>16</v>
      </c>
      <c r="B21" s="222" t="s">
        <v>128</v>
      </c>
      <c r="C21" s="218">
        <v>8</v>
      </c>
      <c r="D21" s="218">
        <v>4</v>
      </c>
      <c r="E21" s="218">
        <v>4</v>
      </c>
    </row>
    <row r="22" spans="1:5" ht="12.75" customHeight="1">
      <c r="A22" s="333">
        <v>17</v>
      </c>
      <c r="B22" s="222" t="s">
        <v>406</v>
      </c>
      <c r="C22" s="218">
        <v>8</v>
      </c>
      <c r="D22" s="218">
        <v>8</v>
      </c>
      <c r="E22" s="218" t="s">
        <v>269</v>
      </c>
    </row>
    <row r="23" spans="1:5" ht="12.75" customHeight="1">
      <c r="A23" s="333">
        <v>18</v>
      </c>
      <c r="B23" s="223" t="s">
        <v>113</v>
      </c>
      <c r="C23" s="218">
        <v>8</v>
      </c>
      <c r="D23" s="218">
        <v>8</v>
      </c>
      <c r="E23" s="218" t="s">
        <v>269</v>
      </c>
    </row>
    <row r="24" spans="1:5" ht="12.75" customHeight="1">
      <c r="A24" s="333">
        <v>19</v>
      </c>
      <c r="B24" s="222" t="s">
        <v>407</v>
      </c>
      <c r="C24" s="218">
        <v>7</v>
      </c>
      <c r="D24" s="218">
        <v>4</v>
      </c>
      <c r="E24" s="218">
        <v>3</v>
      </c>
    </row>
    <row r="25" spans="1:5" ht="12.75" customHeight="1">
      <c r="A25" s="333">
        <v>20</v>
      </c>
      <c r="B25" s="222" t="s">
        <v>127</v>
      </c>
      <c r="C25" s="218">
        <v>6</v>
      </c>
      <c r="D25" s="218">
        <v>4</v>
      </c>
      <c r="E25" s="218">
        <v>2</v>
      </c>
    </row>
    <row r="26" spans="1:5" ht="12.75" customHeight="1">
      <c r="A26" s="333">
        <v>21</v>
      </c>
      <c r="B26" s="223" t="s">
        <v>124</v>
      </c>
      <c r="C26" s="218">
        <v>6</v>
      </c>
      <c r="D26" s="218">
        <v>4</v>
      </c>
      <c r="E26" s="218">
        <v>2</v>
      </c>
    </row>
    <row r="27" spans="1:5" ht="12.75" customHeight="1">
      <c r="A27" s="333">
        <v>22</v>
      </c>
      <c r="B27" s="223" t="s">
        <v>408</v>
      </c>
      <c r="C27" s="218">
        <v>5</v>
      </c>
      <c r="D27" s="218">
        <v>3</v>
      </c>
      <c r="E27" s="218">
        <v>2</v>
      </c>
    </row>
    <row r="28" spans="1:13" ht="12.75" customHeight="1">
      <c r="A28" s="333">
        <v>23</v>
      </c>
      <c r="B28" s="223" t="s">
        <v>276</v>
      </c>
      <c r="C28" s="218">
        <v>5</v>
      </c>
      <c r="D28" s="218">
        <v>1</v>
      </c>
      <c r="E28" s="218">
        <v>4</v>
      </c>
      <c r="M28" s="215">
        <v>37566</v>
      </c>
    </row>
    <row r="29" spans="1:5" ht="12.75" customHeight="1">
      <c r="A29" s="333">
        <v>24</v>
      </c>
      <c r="B29" s="222" t="s">
        <v>409</v>
      </c>
      <c r="C29" s="218">
        <v>5</v>
      </c>
      <c r="D29" s="218">
        <v>3</v>
      </c>
      <c r="E29" s="218">
        <v>2</v>
      </c>
    </row>
    <row r="30" spans="1:5" ht="12.75" customHeight="1">
      <c r="A30" s="333">
        <v>25</v>
      </c>
      <c r="B30" s="222" t="s">
        <v>410</v>
      </c>
      <c r="C30" s="219">
        <v>4</v>
      </c>
      <c r="D30" s="219">
        <v>4</v>
      </c>
      <c r="E30" s="219" t="s">
        <v>269</v>
      </c>
    </row>
    <row r="31" spans="1:10" ht="12.75" customHeight="1">
      <c r="A31" s="333">
        <v>26</v>
      </c>
      <c r="B31" s="222" t="s">
        <v>112</v>
      </c>
      <c r="C31" s="218">
        <v>4</v>
      </c>
      <c r="D31" s="219">
        <v>1</v>
      </c>
      <c r="E31" s="218">
        <v>3</v>
      </c>
      <c r="F31" s="69"/>
      <c r="G31" s="61"/>
      <c r="H31" s="69"/>
      <c r="I31" s="69"/>
      <c r="J31" s="58"/>
    </row>
    <row r="32" spans="1:5" ht="12.75" customHeight="1">
      <c r="A32" s="333">
        <v>27</v>
      </c>
      <c r="B32" s="223" t="s">
        <v>118</v>
      </c>
      <c r="C32" s="218">
        <v>3</v>
      </c>
      <c r="D32" s="219">
        <v>3</v>
      </c>
      <c r="E32" s="219" t="s">
        <v>270</v>
      </c>
    </row>
    <row r="33" spans="1:5" ht="12.75" customHeight="1">
      <c r="A33" s="333">
        <v>28</v>
      </c>
      <c r="B33" s="223" t="s">
        <v>413</v>
      </c>
      <c r="C33" s="218">
        <v>3</v>
      </c>
      <c r="D33" s="219">
        <v>1</v>
      </c>
      <c r="E33" s="219">
        <v>2</v>
      </c>
    </row>
    <row r="34" spans="1:5" ht="12.75" customHeight="1">
      <c r="A34" s="333">
        <v>29</v>
      </c>
      <c r="B34" s="223" t="s">
        <v>129</v>
      </c>
      <c r="C34" s="218">
        <v>3</v>
      </c>
      <c r="D34" s="219">
        <v>3</v>
      </c>
      <c r="E34" s="219" t="s">
        <v>270</v>
      </c>
    </row>
    <row r="35" spans="1:5" ht="12.75" customHeight="1">
      <c r="A35" s="333">
        <v>30</v>
      </c>
      <c r="B35" s="222" t="s">
        <v>130</v>
      </c>
      <c r="C35" s="218">
        <v>3</v>
      </c>
      <c r="D35" s="219">
        <v>2</v>
      </c>
      <c r="E35" s="219">
        <v>1</v>
      </c>
    </row>
    <row r="36" spans="1:5" ht="12.75" customHeight="1">
      <c r="A36" s="333">
        <v>31</v>
      </c>
      <c r="B36" s="223" t="s">
        <v>111</v>
      </c>
      <c r="C36" s="218">
        <v>3</v>
      </c>
      <c r="D36" s="219">
        <v>2</v>
      </c>
      <c r="E36" s="219">
        <v>1</v>
      </c>
    </row>
    <row r="37" spans="1:5" ht="12.75" customHeight="1">
      <c r="A37" s="333">
        <v>32</v>
      </c>
      <c r="B37" s="223" t="s">
        <v>114</v>
      </c>
      <c r="C37" s="218">
        <v>3</v>
      </c>
      <c r="D37" s="219">
        <v>3</v>
      </c>
      <c r="E37" s="219" t="s">
        <v>270</v>
      </c>
    </row>
    <row r="38" spans="1:5" ht="12.75" customHeight="1">
      <c r="A38" s="333">
        <v>33</v>
      </c>
      <c r="B38" s="222" t="s">
        <v>116</v>
      </c>
      <c r="C38" s="218">
        <v>2</v>
      </c>
      <c r="D38" s="219">
        <v>1</v>
      </c>
      <c r="E38" s="219">
        <v>1</v>
      </c>
    </row>
    <row r="39" spans="1:5" ht="12.75" customHeight="1">
      <c r="A39" s="333">
        <v>34</v>
      </c>
      <c r="B39" s="222" t="s">
        <v>115</v>
      </c>
      <c r="C39" s="218">
        <v>2</v>
      </c>
      <c r="D39" s="219">
        <v>1</v>
      </c>
      <c r="E39" s="219">
        <v>1</v>
      </c>
    </row>
    <row r="40" spans="1:5" ht="12.75" customHeight="1">
      <c r="A40" s="333">
        <v>35</v>
      </c>
      <c r="B40" s="222" t="s">
        <v>277</v>
      </c>
      <c r="C40" s="218">
        <v>2</v>
      </c>
      <c r="D40" s="219">
        <v>2</v>
      </c>
      <c r="E40" s="219" t="s">
        <v>270</v>
      </c>
    </row>
    <row r="41" spans="1:5" ht="12.75" customHeight="1">
      <c r="A41" s="333">
        <v>36</v>
      </c>
      <c r="B41" s="222" t="s">
        <v>126</v>
      </c>
      <c r="C41" s="218">
        <v>2</v>
      </c>
      <c r="D41" s="219">
        <v>2</v>
      </c>
      <c r="E41" s="219" t="s">
        <v>270</v>
      </c>
    </row>
    <row r="42" spans="1:5" ht="12.75" customHeight="1">
      <c r="A42" s="333">
        <v>37</v>
      </c>
      <c r="B42" s="222" t="s">
        <v>399</v>
      </c>
      <c r="C42" s="218">
        <v>2</v>
      </c>
      <c r="D42" s="219" t="s">
        <v>270</v>
      </c>
      <c r="E42" s="219">
        <v>2</v>
      </c>
    </row>
    <row r="43" spans="1:5" ht="12.75" customHeight="1">
      <c r="A43" s="333">
        <v>38</v>
      </c>
      <c r="B43" s="222" t="s">
        <v>278</v>
      </c>
      <c r="C43" s="218">
        <v>2</v>
      </c>
      <c r="D43" s="219">
        <v>2</v>
      </c>
      <c r="E43" s="219" t="s">
        <v>270</v>
      </c>
    </row>
    <row r="44" spans="1:5" ht="12.75" customHeight="1">
      <c r="A44" s="333">
        <v>39</v>
      </c>
      <c r="B44" s="222" t="s">
        <v>117</v>
      </c>
      <c r="C44" s="218">
        <v>2</v>
      </c>
      <c r="D44" s="219" t="s">
        <v>270</v>
      </c>
      <c r="E44" s="219">
        <v>2</v>
      </c>
    </row>
    <row r="45" spans="1:5" ht="12.75" customHeight="1">
      <c r="A45" s="333">
        <v>40</v>
      </c>
      <c r="B45" s="223" t="s">
        <v>401</v>
      </c>
      <c r="C45" s="218">
        <v>2</v>
      </c>
      <c r="D45" s="219">
        <v>2</v>
      </c>
      <c r="E45" s="219" t="s">
        <v>270</v>
      </c>
    </row>
    <row r="46" spans="1:5" ht="12.75" customHeight="1">
      <c r="A46" s="333">
        <v>41</v>
      </c>
      <c r="B46" s="222" t="s">
        <v>400</v>
      </c>
      <c r="C46" s="218">
        <v>1</v>
      </c>
      <c r="D46" s="219" t="s">
        <v>270</v>
      </c>
      <c r="E46" s="219">
        <v>1</v>
      </c>
    </row>
    <row r="47" spans="1:5" ht="12.75" customHeight="1">
      <c r="A47" s="333">
        <v>42</v>
      </c>
      <c r="B47" s="223" t="s">
        <v>235</v>
      </c>
      <c r="C47" s="218">
        <v>1</v>
      </c>
      <c r="D47" s="219">
        <v>1</v>
      </c>
      <c r="E47" s="219" t="s">
        <v>270</v>
      </c>
    </row>
    <row r="48" spans="1:5" ht="12.75" customHeight="1">
      <c r="A48" s="333">
        <v>43</v>
      </c>
      <c r="B48" s="222" t="s">
        <v>119</v>
      </c>
      <c r="C48" s="218">
        <v>1</v>
      </c>
      <c r="D48" s="219">
        <v>1</v>
      </c>
      <c r="E48" s="219" t="s">
        <v>270</v>
      </c>
    </row>
    <row r="49" spans="1:5" ht="12.75" customHeight="1">
      <c r="A49" s="333">
        <v>44</v>
      </c>
      <c r="B49" s="222" t="s">
        <v>402</v>
      </c>
      <c r="C49" s="218">
        <v>1</v>
      </c>
      <c r="D49" s="219">
        <v>1</v>
      </c>
      <c r="E49" s="219" t="s">
        <v>270</v>
      </c>
    </row>
    <row r="50" spans="1:5" ht="12.75" customHeight="1">
      <c r="A50" s="333">
        <v>45</v>
      </c>
      <c r="B50" s="222" t="s">
        <v>120</v>
      </c>
      <c r="C50" s="218">
        <v>1</v>
      </c>
      <c r="D50" s="219">
        <v>1</v>
      </c>
      <c r="E50" s="219" t="s">
        <v>270</v>
      </c>
    </row>
    <row r="51" spans="1:5" ht="12.75" customHeight="1">
      <c r="A51" s="333">
        <v>46</v>
      </c>
      <c r="B51" s="222" t="s">
        <v>403</v>
      </c>
      <c r="C51" s="218">
        <v>1</v>
      </c>
      <c r="D51" s="219">
        <v>1</v>
      </c>
      <c r="E51" s="219" t="s">
        <v>270</v>
      </c>
    </row>
    <row r="52" spans="1:5" ht="12.75" customHeight="1">
      <c r="A52" s="333">
        <v>47</v>
      </c>
      <c r="B52" s="222" t="s">
        <v>132</v>
      </c>
      <c r="C52" s="218">
        <v>1</v>
      </c>
      <c r="D52" s="219" t="s">
        <v>270</v>
      </c>
      <c r="E52" s="219">
        <v>1</v>
      </c>
    </row>
    <row r="53" spans="1:5" ht="12.75" customHeight="1">
      <c r="A53" s="333">
        <v>48</v>
      </c>
      <c r="B53" s="223" t="s">
        <v>411</v>
      </c>
      <c r="C53" s="218">
        <v>1</v>
      </c>
      <c r="D53" s="219">
        <v>1</v>
      </c>
      <c r="E53" s="219" t="s">
        <v>270</v>
      </c>
    </row>
    <row r="54" spans="1:5" ht="12.75" customHeight="1">
      <c r="A54" s="333">
        <v>49</v>
      </c>
      <c r="B54" s="222" t="s">
        <v>131</v>
      </c>
      <c r="C54" s="218">
        <v>1</v>
      </c>
      <c r="D54" s="219">
        <v>1</v>
      </c>
      <c r="E54" s="219" t="s">
        <v>270</v>
      </c>
    </row>
    <row r="55" spans="1:5" ht="12.75" customHeight="1">
      <c r="A55" s="333">
        <v>50</v>
      </c>
      <c r="B55" s="222" t="s">
        <v>279</v>
      </c>
      <c r="C55" s="219">
        <v>1</v>
      </c>
      <c r="D55" s="219">
        <v>1</v>
      </c>
      <c r="E55" s="219" t="s">
        <v>270</v>
      </c>
    </row>
    <row r="56" spans="1:5" ht="12.75" customHeight="1" thickBot="1">
      <c r="A56" s="365" t="s">
        <v>281</v>
      </c>
      <c r="B56" s="366"/>
      <c r="C56" s="224">
        <v>2041</v>
      </c>
      <c r="D56" s="224">
        <v>854</v>
      </c>
      <c r="E56" s="224">
        <v>1187</v>
      </c>
    </row>
    <row r="57" spans="1:3" ht="12.75" customHeight="1">
      <c r="A57" s="258" t="s">
        <v>252</v>
      </c>
      <c r="B57" s="151"/>
      <c r="C57" s="216"/>
    </row>
    <row r="58" spans="6:9" ht="13.5" customHeight="1">
      <c r="F58" s="58"/>
      <c r="G58" s="58"/>
      <c r="H58" s="58"/>
      <c r="I58" s="58"/>
    </row>
    <row r="72" spans="1:22" ht="13.5" customHeight="1">
      <c r="A72" s="217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</row>
    <row r="73" spans="1:22" ht="13.5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</row>
    <row r="74" spans="1:22" ht="13.5" customHeight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1:22" ht="13.5" customHeight="1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2" ht="13.5" customHeight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</row>
  </sheetData>
  <sheetProtection/>
  <mergeCells count="5">
    <mergeCell ref="A56:B56"/>
    <mergeCell ref="A1:E2"/>
    <mergeCell ref="F4:H4"/>
    <mergeCell ref="A4:B5"/>
    <mergeCell ref="C4:E4"/>
  </mergeCells>
  <printOptions/>
  <pageMargins left="0.7874015748031497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5"/>
  <sheetViews>
    <sheetView showGridLines="0" zoomScalePageLayoutView="0" workbookViewId="0" topLeftCell="A1">
      <selection activeCell="A1" sqref="A1:I2"/>
    </sheetView>
  </sheetViews>
  <sheetFormatPr defaultColWidth="9.00390625" defaultRowHeight="13.5"/>
  <cols>
    <col min="1" max="1" width="4.75390625" style="1" customWidth="1"/>
    <col min="2" max="2" width="3.875" style="1" customWidth="1"/>
    <col min="3" max="3" width="8.875" style="1" customWidth="1"/>
    <col min="4" max="11" width="8.125" style="1" customWidth="1"/>
    <col min="12" max="16384" width="9.00390625" style="1" customWidth="1"/>
  </cols>
  <sheetData>
    <row r="1" spans="1:11" ht="15" customHeight="1">
      <c r="A1" s="359" t="s">
        <v>82</v>
      </c>
      <c r="B1" s="359"/>
      <c r="C1" s="359"/>
      <c r="D1" s="359"/>
      <c r="E1" s="359"/>
      <c r="F1" s="359"/>
      <c r="G1" s="359"/>
      <c r="H1" s="359"/>
      <c r="I1" s="359"/>
      <c r="J1" s="70"/>
      <c r="K1" s="70"/>
    </row>
    <row r="2" spans="1:11" ht="15" customHeight="1">
      <c r="A2" s="359"/>
      <c r="B2" s="359"/>
      <c r="C2" s="359"/>
      <c r="D2" s="359"/>
      <c r="E2" s="359"/>
      <c r="F2" s="359"/>
      <c r="G2" s="359"/>
      <c r="H2" s="359"/>
      <c r="I2" s="359"/>
      <c r="J2" s="70"/>
      <c r="K2" s="70"/>
    </row>
    <row r="3" spans="1:11" ht="14.25" thickBot="1">
      <c r="A3" s="371" t="s">
        <v>426</v>
      </c>
      <c r="B3" s="371"/>
      <c r="C3" s="371"/>
      <c r="D3" s="72"/>
      <c r="E3" s="72"/>
      <c r="F3" s="72"/>
      <c r="G3" s="72"/>
      <c r="H3" s="72"/>
      <c r="I3" s="354" t="s">
        <v>6</v>
      </c>
      <c r="J3" s="354"/>
      <c r="K3" s="354"/>
    </row>
    <row r="4" spans="1:11" ht="14.25" customHeight="1">
      <c r="A4" s="345" t="s">
        <v>0</v>
      </c>
      <c r="B4" s="346"/>
      <c r="C4" s="89" t="s">
        <v>287</v>
      </c>
      <c r="D4" s="89" t="s">
        <v>14</v>
      </c>
      <c r="E4" s="89" t="s">
        <v>282</v>
      </c>
      <c r="F4" s="89" t="s">
        <v>283</v>
      </c>
      <c r="G4" s="89" t="s">
        <v>284</v>
      </c>
      <c r="H4" s="89" t="s">
        <v>285</v>
      </c>
      <c r="I4" s="89" t="s">
        <v>286</v>
      </c>
      <c r="J4" s="89" t="s">
        <v>15</v>
      </c>
      <c r="K4" s="88" t="s">
        <v>16</v>
      </c>
    </row>
    <row r="5" spans="1:11" ht="14.25" customHeight="1">
      <c r="A5" s="90" t="s">
        <v>105</v>
      </c>
      <c r="B5" s="91">
        <v>29</v>
      </c>
      <c r="C5" s="74">
        <v>31030</v>
      </c>
      <c r="D5" s="74">
        <v>12079</v>
      </c>
      <c r="E5" s="74">
        <v>4059</v>
      </c>
      <c r="F5" s="74">
        <v>4260</v>
      </c>
      <c r="G5" s="74">
        <v>3029</v>
      </c>
      <c r="H5" s="74">
        <v>3382</v>
      </c>
      <c r="I5" s="74">
        <v>4221</v>
      </c>
      <c r="J5" s="92" t="s">
        <v>288</v>
      </c>
      <c r="K5" s="92" t="s">
        <v>288</v>
      </c>
    </row>
    <row r="6" spans="1:11" ht="14.25" customHeight="1">
      <c r="A6" s="93"/>
      <c r="B6" s="91">
        <v>30</v>
      </c>
      <c r="C6" s="74">
        <v>31238</v>
      </c>
      <c r="D6" s="74" t="s">
        <v>258</v>
      </c>
      <c r="E6" s="74">
        <v>4096</v>
      </c>
      <c r="F6" s="74">
        <v>4278</v>
      </c>
      <c r="G6" s="74">
        <v>3046</v>
      </c>
      <c r="H6" s="74">
        <v>3409</v>
      </c>
      <c r="I6" s="74">
        <v>4226</v>
      </c>
      <c r="J6" s="92" t="s">
        <v>288</v>
      </c>
      <c r="K6" s="92" t="s">
        <v>288</v>
      </c>
    </row>
    <row r="7" spans="1:11" ht="14.25" customHeight="1">
      <c r="A7" s="93"/>
      <c r="B7" s="91">
        <v>35</v>
      </c>
      <c r="C7" s="74">
        <v>32962</v>
      </c>
      <c r="D7" s="74">
        <v>13701</v>
      </c>
      <c r="E7" s="74">
        <v>4387</v>
      </c>
      <c r="F7" s="74">
        <v>4264</v>
      </c>
      <c r="G7" s="74">
        <v>2918</v>
      </c>
      <c r="H7" s="74">
        <v>3343</v>
      </c>
      <c r="I7" s="74">
        <v>4349</v>
      </c>
      <c r="J7" s="92" t="s">
        <v>288</v>
      </c>
      <c r="K7" s="92" t="s">
        <v>288</v>
      </c>
    </row>
    <row r="8" spans="1:11" ht="14.25" customHeight="1">
      <c r="A8" s="93"/>
      <c r="B8" s="91">
        <v>40</v>
      </c>
      <c r="C8" s="74">
        <v>38973</v>
      </c>
      <c r="D8" s="74">
        <v>17895</v>
      </c>
      <c r="E8" s="74">
        <v>5873</v>
      </c>
      <c r="F8" s="74">
        <v>4174</v>
      </c>
      <c r="G8" s="74">
        <v>2817</v>
      </c>
      <c r="H8" s="74">
        <v>3611</v>
      </c>
      <c r="I8" s="74">
        <v>4603</v>
      </c>
      <c r="J8" s="92" t="s">
        <v>288</v>
      </c>
      <c r="K8" s="92" t="s">
        <v>288</v>
      </c>
    </row>
    <row r="9" spans="1:11" ht="14.25" customHeight="1">
      <c r="A9" s="93"/>
      <c r="B9" s="91">
        <v>45</v>
      </c>
      <c r="C9" s="74">
        <v>56356</v>
      </c>
      <c r="D9" s="74">
        <v>24575</v>
      </c>
      <c r="E9" s="74">
        <v>13476</v>
      </c>
      <c r="F9" s="74">
        <v>5271</v>
      </c>
      <c r="G9" s="74">
        <v>3263</v>
      </c>
      <c r="H9" s="74">
        <v>4043</v>
      </c>
      <c r="I9" s="74">
        <v>5728</v>
      </c>
      <c r="J9" s="92" t="s">
        <v>288</v>
      </c>
      <c r="K9" s="92" t="s">
        <v>288</v>
      </c>
    </row>
    <row r="10" spans="1:11" ht="14.25" customHeight="1">
      <c r="A10" s="93"/>
      <c r="B10" s="91">
        <v>50</v>
      </c>
      <c r="C10" s="74">
        <v>85990</v>
      </c>
      <c r="D10" s="74">
        <v>28096</v>
      </c>
      <c r="E10" s="74">
        <v>23811</v>
      </c>
      <c r="F10" s="74">
        <v>10898</v>
      </c>
      <c r="G10" s="74">
        <v>4482</v>
      </c>
      <c r="H10" s="74">
        <v>4917</v>
      </c>
      <c r="I10" s="74">
        <v>10490</v>
      </c>
      <c r="J10" s="74">
        <v>3296</v>
      </c>
      <c r="K10" s="92" t="s">
        <v>288</v>
      </c>
    </row>
    <row r="11" spans="1:11" ht="14.25" customHeight="1">
      <c r="A11" s="93"/>
      <c r="B11" s="91">
        <v>55</v>
      </c>
      <c r="C11" s="74">
        <v>121713</v>
      </c>
      <c r="D11" s="74">
        <v>34587</v>
      </c>
      <c r="E11" s="74">
        <v>31692</v>
      </c>
      <c r="F11" s="74">
        <v>13106</v>
      </c>
      <c r="G11" s="74">
        <v>5061</v>
      </c>
      <c r="H11" s="74">
        <v>5722</v>
      </c>
      <c r="I11" s="74">
        <v>14530</v>
      </c>
      <c r="J11" s="74">
        <v>3918</v>
      </c>
      <c r="K11" s="74">
        <v>13097</v>
      </c>
    </row>
    <row r="12" spans="1:11" ht="14.25" customHeight="1">
      <c r="A12" s="93"/>
      <c r="B12" s="91">
        <v>60</v>
      </c>
      <c r="C12" s="74">
        <v>140682</v>
      </c>
      <c r="D12" s="74">
        <v>39261</v>
      </c>
      <c r="E12" s="74">
        <v>35730</v>
      </c>
      <c r="F12" s="74">
        <v>13812</v>
      </c>
      <c r="G12" s="74">
        <v>5531</v>
      </c>
      <c r="H12" s="74">
        <v>9046</v>
      </c>
      <c r="I12" s="74">
        <v>18594</v>
      </c>
      <c r="J12" s="74">
        <v>4644</v>
      </c>
      <c r="K12" s="74">
        <v>14064</v>
      </c>
    </row>
    <row r="13" spans="1:11" ht="14.25" customHeight="1">
      <c r="A13" s="90" t="s">
        <v>106</v>
      </c>
      <c r="B13" s="91">
        <v>2</v>
      </c>
      <c r="C13" s="74">
        <v>155584</v>
      </c>
      <c r="D13" s="74">
        <v>43569</v>
      </c>
      <c r="E13" s="74">
        <v>38649</v>
      </c>
      <c r="F13" s="74">
        <v>15163</v>
      </c>
      <c r="G13" s="74">
        <v>5999</v>
      </c>
      <c r="H13" s="74">
        <v>11420</v>
      </c>
      <c r="I13" s="74">
        <v>21400</v>
      </c>
      <c r="J13" s="74">
        <v>4620</v>
      </c>
      <c r="K13" s="74">
        <v>14764</v>
      </c>
    </row>
    <row r="14" spans="1:11" ht="14.25" customHeight="1">
      <c r="A14" s="93"/>
      <c r="B14" s="91">
        <v>7</v>
      </c>
      <c r="C14" s="74">
        <v>162359</v>
      </c>
      <c r="D14" s="74">
        <v>46569</v>
      </c>
      <c r="E14" s="74">
        <v>39287</v>
      </c>
      <c r="F14" s="74">
        <v>16024</v>
      </c>
      <c r="G14" s="74">
        <v>6316</v>
      </c>
      <c r="H14" s="74">
        <v>12283</v>
      </c>
      <c r="I14" s="74">
        <v>22416</v>
      </c>
      <c r="J14" s="74">
        <v>4947</v>
      </c>
      <c r="K14" s="74">
        <v>14517</v>
      </c>
    </row>
    <row r="15" spans="1:11" ht="14.25" customHeight="1">
      <c r="A15" s="93"/>
      <c r="B15" s="91">
        <v>12</v>
      </c>
      <c r="C15" s="74">
        <v>161371</v>
      </c>
      <c r="D15" s="74">
        <v>46496</v>
      </c>
      <c r="E15" s="74">
        <v>38944</v>
      </c>
      <c r="F15" s="74">
        <v>15695</v>
      </c>
      <c r="G15" s="74">
        <v>6199</v>
      </c>
      <c r="H15" s="74">
        <v>12516</v>
      </c>
      <c r="I15" s="74">
        <v>22626</v>
      </c>
      <c r="J15" s="74">
        <v>5343</v>
      </c>
      <c r="K15" s="74">
        <v>13552</v>
      </c>
    </row>
    <row r="16" spans="1:11" ht="14.25" customHeight="1">
      <c r="A16" s="93"/>
      <c r="B16" s="91">
        <v>16</v>
      </c>
      <c r="C16" s="74">
        <f>SUM(D16:K16)</f>
        <v>160258</v>
      </c>
      <c r="D16" s="74">
        <v>46378</v>
      </c>
      <c r="E16" s="74">
        <v>37893</v>
      </c>
      <c r="F16" s="74">
        <v>15699</v>
      </c>
      <c r="G16" s="74">
        <v>6351</v>
      </c>
      <c r="H16" s="74">
        <v>12713</v>
      </c>
      <c r="I16" s="74">
        <v>22679</v>
      </c>
      <c r="J16" s="74">
        <v>5734</v>
      </c>
      <c r="K16" s="74">
        <v>12811</v>
      </c>
    </row>
    <row r="17" spans="1:11" ht="14.25" customHeight="1">
      <c r="A17" s="93"/>
      <c r="B17" s="91">
        <v>17</v>
      </c>
      <c r="C17" s="74">
        <v>159312</v>
      </c>
      <c r="D17" s="74">
        <v>46076</v>
      </c>
      <c r="E17" s="74">
        <v>37638</v>
      </c>
      <c r="F17" s="74">
        <v>15622</v>
      </c>
      <c r="G17" s="74">
        <v>6374</v>
      </c>
      <c r="H17" s="74">
        <v>12705</v>
      </c>
      <c r="I17" s="74">
        <v>22492</v>
      </c>
      <c r="J17" s="74">
        <v>5653</v>
      </c>
      <c r="K17" s="74">
        <v>12752</v>
      </c>
    </row>
    <row r="18" spans="1:11" ht="14.25" customHeight="1">
      <c r="A18" s="93"/>
      <c r="B18" s="91">
        <v>18</v>
      </c>
      <c r="C18" s="74">
        <v>158187</v>
      </c>
      <c r="D18" s="74">
        <v>45991</v>
      </c>
      <c r="E18" s="74">
        <v>37344</v>
      </c>
      <c r="F18" s="74">
        <v>15489</v>
      </c>
      <c r="G18" s="74">
        <v>6373</v>
      </c>
      <c r="H18" s="74">
        <v>12593</v>
      </c>
      <c r="I18" s="74">
        <v>22367</v>
      </c>
      <c r="J18" s="74">
        <v>5585</v>
      </c>
      <c r="K18" s="74">
        <v>12445</v>
      </c>
    </row>
    <row r="19" spans="1:11" s="20" customFormat="1" ht="14.25" customHeight="1">
      <c r="A19" s="93"/>
      <c r="B19" s="91">
        <v>19</v>
      </c>
      <c r="C19" s="73">
        <v>157448</v>
      </c>
      <c r="D19" s="74">
        <v>45913</v>
      </c>
      <c r="E19" s="74">
        <v>37184</v>
      </c>
      <c r="F19" s="74">
        <v>15433</v>
      </c>
      <c r="G19" s="74">
        <v>6363</v>
      </c>
      <c r="H19" s="74">
        <v>12587</v>
      </c>
      <c r="I19" s="74">
        <v>22340</v>
      </c>
      <c r="J19" s="74">
        <v>5480</v>
      </c>
      <c r="K19" s="74">
        <v>12148</v>
      </c>
    </row>
    <row r="20" spans="1:11" s="20" customFormat="1" ht="14.25" customHeight="1">
      <c r="A20" s="94"/>
      <c r="B20" s="91">
        <v>20</v>
      </c>
      <c r="C20" s="74">
        <v>156919</v>
      </c>
      <c r="D20" s="74">
        <v>45830</v>
      </c>
      <c r="E20" s="74">
        <v>36832</v>
      </c>
      <c r="F20" s="74">
        <v>15439</v>
      </c>
      <c r="G20" s="74">
        <v>6354</v>
      </c>
      <c r="H20" s="74">
        <v>12474</v>
      </c>
      <c r="I20" s="74">
        <v>22467</v>
      </c>
      <c r="J20" s="74">
        <v>5479</v>
      </c>
      <c r="K20" s="74">
        <v>12044</v>
      </c>
    </row>
    <row r="21" spans="1:11" s="17" customFormat="1" ht="14.25" customHeight="1">
      <c r="A21" s="93"/>
      <c r="B21" s="91">
        <v>21</v>
      </c>
      <c r="C21" s="73">
        <v>156324</v>
      </c>
      <c r="D21" s="74">
        <v>45810</v>
      </c>
      <c r="E21" s="74">
        <v>36576</v>
      </c>
      <c r="F21" s="74">
        <v>15390</v>
      </c>
      <c r="G21" s="74">
        <v>6340</v>
      </c>
      <c r="H21" s="74">
        <v>12371</v>
      </c>
      <c r="I21" s="74">
        <v>22479</v>
      </c>
      <c r="J21" s="74">
        <v>5481</v>
      </c>
      <c r="K21" s="74">
        <v>11877</v>
      </c>
    </row>
    <row r="22" spans="1:11" s="20" customFormat="1" ht="14.25" customHeight="1">
      <c r="A22" s="94"/>
      <c r="B22" s="91">
        <v>22</v>
      </c>
      <c r="C22" s="74">
        <v>155668</v>
      </c>
      <c r="D22" s="74">
        <v>45879</v>
      </c>
      <c r="E22" s="74">
        <v>36399</v>
      </c>
      <c r="F22" s="74">
        <v>15304</v>
      </c>
      <c r="G22" s="74">
        <v>6435</v>
      </c>
      <c r="H22" s="74">
        <v>12288</v>
      </c>
      <c r="I22" s="74">
        <v>22410</v>
      </c>
      <c r="J22" s="74">
        <v>5299</v>
      </c>
      <c r="K22" s="74">
        <v>11654</v>
      </c>
    </row>
    <row r="23" spans="1:11" s="20" customFormat="1" ht="14.25" customHeight="1">
      <c r="A23" s="94"/>
      <c r="B23" s="91">
        <v>23</v>
      </c>
      <c r="C23" s="74">
        <v>155049</v>
      </c>
      <c r="D23" s="74">
        <v>45794</v>
      </c>
      <c r="E23" s="74">
        <v>36223</v>
      </c>
      <c r="F23" s="74">
        <v>15262</v>
      </c>
      <c r="G23" s="74">
        <v>6347</v>
      </c>
      <c r="H23" s="74">
        <v>12310</v>
      </c>
      <c r="I23" s="74">
        <v>22313</v>
      </c>
      <c r="J23" s="74">
        <v>5304</v>
      </c>
      <c r="K23" s="74">
        <v>11496</v>
      </c>
    </row>
    <row r="24" spans="1:11" ht="14.25" customHeight="1">
      <c r="A24" s="94"/>
      <c r="B24" s="91">
        <v>24</v>
      </c>
      <c r="C24" s="74">
        <v>154526</v>
      </c>
      <c r="D24" s="74">
        <v>45657</v>
      </c>
      <c r="E24" s="74">
        <v>36108</v>
      </c>
      <c r="F24" s="74">
        <v>15202</v>
      </c>
      <c r="G24" s="74">
        <v>6282</v>
      </c>
      <c r="H24" s="74">
        <v>12250</v>
      </c>
      <c r="I24" s="74">
        <v>22369</v>
      </c>
      <c r="J24" s="74">
        <v>5289</v>
      </c>
      <c r="K24" s="74">
        <v>11369</v>
      </c>
    </row>
    <row r="25" spans="1:11" ht="14.25" customHeight="1" thickBot="1">
      <c r="A25" s="95"/>
      <c r="B25" s="96">
        <v>25</v>
      </c>
      <c r="C25" s="80">
        <v>155550</v>
      </c>
      <c r="D25" s="80">
        <v>46037</v>
      </c>
      <c r="E25" s="80">
        <v>36054</v>
      </c>
      <c r="F25" s="80">
        <v>15218</v>
      </c>
      <c r="G25" s="80">
        <v>6317</v>
      </c>
      <c r="H25" s="80">
        <v>12385</v>
      </c>
      <c r="I25" s="80">
        <v>22670</v>
      </c>
      <c r="J25" s="80">
        <v>5432</v>
      </c>
      <c r="K25" s="80">
        <v>11437</v>
      </c>
    </row>
    <row r="26" spans="1:11" ht="14.25" customHeight="1">
      <c r="A26" s="94"/>
      <c r="B26" s="90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4.25" customHeight="1">
      <c r="A27" s="94"/>
      <c r="B27" s="90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4.25" thickBot="1">
      <c r="A28" s="372" t="s">
        <v>427</v>
      </c>
      <c r="B28" s="372"/>
      <c r="C28" s="372"/>
      <c r="D28" s="71"/>
      <c r="E28" s="71"/>
      <c r="F28" s="71"/>
      <c r="G28" s="71"/>
      <c r="H28" s="71"/>
      <c r="I28" s="71"/>
      <c r="J28" s="71"/>
      <c r="K28" s="71"/>
    </row>
    <row r="29" spans="1:11" ht="14.25" customHeight="1">
      <c r="A29" s="345" t="s">
        <v>0</v>
      </c>
      <c r="B29" s="346"/>
      <c r="C29" s="89" t="s">
        <v>287</v>
      </c>
      <c r="D29" s="89" t="s">
        <v>14</v>
      </c>
      <c r="E29" s="89" t="s">
        <v>282</v>
      </c>
      <c r="F29" s="89" t="s">
        <v>283</v>
      </c>
      <c r="G29" s="89" t="s">
        <v>284</v>
      </c>
      <c r="H29" s="89" t="s">
        <v>285</v>
      </c>
      <c r="I29" s="89" t="s">
        <v>286</v>
      </c>
      <c r="J29" s="89" t="s">
        <v>15</v>
      </c>
      <c r="K29" s="88" t="s">
        <v>16</v>
      </c>
    </row>
    <row r="30" spans="1:11" ht="14.25" customHeight="1">
      <c r="A30" s="90" t="s">
        <v>105</v>
      </c>
      <c r="B30" s="91">
        <v>29</v>
      </c>
      <c r="C30" s="74">
        <v>5668</v>
      </c>
      <c r="D30" s="74">
        <v>2403</v>
      </c>
      <c r="E30" s="74">
        <v>703</v>
      </c>
      <c r="F30" s="74">
        <v>698</v>
      </c>
      <c r="G30" s="74">
        <v>547</v>
      </c>
      <c r="H30" s="74">
        <v>614</v>
      </c>
      <c r="I30" s="74">
        <v>703</v>
      </c>
      <c r="J30" s="92" t="s">
        <v>288</v>
      </c>
      <c r="K30" s="92" t="s">
        <v>288</v>
      </c>
    </row>
    <row r="31" spans="1:11" ht="14.25" customHeight="1">
      <c r="A31" s="93"/>
      <c r="B31" s="91">
        <v>30</v>
      </c>
      <c r="C31" s="74">
        <v>5677</v>
      </c>
      <c r="D31" s="74">
        <v>2403</v>
      </c>
      <c r="E31" s="74">
        <v>705</v>
      </c>
      <c r="F31" s="74">
        <v>705</v>
      </c>
      <c r="G31" s="74">
        <v>543</v>
      </c>
      <c r="H31" s="74">
        <v>613</v>
      </c>
      <c r="I31" s="74">
        <v>708</v>
      </c>
      <c r="J31" s="92" t="s">
        <v>288</v>
      </c>
      <c r="K31" s="92" t="s">
        <v>288</v>
      </c>
    </row>
    <row r="32" spans="1:11" ht="14.25" customHeight="1">
      <c r="A32" s="93"/>
      <c r="B32" s="91">
        <v>35</v>
      </c>
      <c r="C32" s="74">
        <v>6170</v>
      </c>
      <c r="D32" s="74">
        <v>2762</v>
      </c>
      <c r="E32" s="74">
        <v>796</v>
      </c>
      <c r="F32" s="74">
        <v>705</v>
      </c>
      <c r="G32" s="74">
        <v>530</v>
      </c>
      <c r="H32" s="74">
        <v>618</v>
      </c>
      <c r="I32" s="74">
        <v>759</v>
      </c>
      <c r="J32" s="92" t="s">
        <v>288</v>
      </c>
      <c r="K32" s="92" t="s">
        <v>288</v>
      </c>
    </row>
    <row r="33" spans="1:11" ht="14.25" customHeight="1">
      <c r="A33" s="93"/>
      <c r="B33" s="91">
        <v>40</v>
      </c>
      <c r="C33" s="74">
        <v>8198</v>
      </c>
      <c r="D33" s="74">
        <v>4018</v>
      </c>
      <c r="E33" s="74">
        <v>1299</v>
      </c>
      <c r="F33" s="74">
        <v>738</v>
      </c>
      <c r="G33" s="74">
        <v>538</v>
      </c>
      <c r="H33" s="74">
        <v>739</v>
      </c>
      <c r="I33" s="74">
        <v>866</v>
      </c>
      <c r="J33" s="92" t="s">
        <v>288</v>
      </c>
      <c r="K33" s="92" t="s">
        <v>288</v>
      </c>
    </row>
    <row r="34" spans="1:11" ht="14.25" customHeight="1">
      <c r="A34" s="93"/>
      <c r="B34" s="91">
        <v>45</v>
      </c>
      <c r="C34" s="74">
        <v>16638</v>
      </c>
      <c r="D34" s="74">
        <v>8133</v>
      </c>
      <c r="E34" s="74">
        <v>4040</v>
      </c>
      <c r="F34" s="74">
        <v>1252</v>
      </c>
      <c r="G34" s="74">
        <v>756</v>
      </c>
      <c r="H34" s="74">
        <v>934</v>
      </c>
      <c r="I34" s="74">
        <v>1523</v>
      </c>
      <c r="J34" s="92" t="s">
        <v>288</v>
      </c>
      <c r="K34" s="92" t="s">
        <v>288</v>
      </c>
    </row>
    <row r="35" spans="1:11" ht="14.25" customHeight="1">
      <c r="A35" s="93"/>
      <c r="B35" s="91">
        <v>50</v>
      </c>
      <c r="C35" s="74">
        <v>26440</v>
      </c>
      <c r="D35" s="74">
        <v>9342</v>
      </c>
      <c r="E35" s="74">
        <v>6929</v>
      </c>
      <c r="F35" s="74">
        <v>3076</v>
      </c>
      <c r="G35" s="74">
        <v>1175</v>
      </c>
      <c r="H35" s="74">
        <v>1242</v>
      </c>
      <c r="I35" s="74">
        <v>3026</v>
      </c>
      <c r="J35" s="74">
        <v>1650</v>
      </c>
      <c r="K35" s="92" t="s">
        <v>288</v>
      </c>
    </row>
    <row r="36" spans="1:11" ht="14.25" customHeight="1">
      <c r="A36" s="93"/>
      <c r="B36" s="91">
        <v>55</v>
      </c>
      <c r="C36" s="74">
        <v>36769</v>
      </c>
      <c r="D36" s="74">
        <v>10773</v>
      </c>
      <c r="E36" s="74">
        <v>9477</v>
      </c>
      <c r="F36" s="74">
        <v>3760</v>
      </c>
      <c r="G36" s="74">
        <v>1431</v>
      </c>
      <c r="H36" s="74">
        <v>1485</v>
      </c>
      <c r="I36" s="74">
        <v>4188</v>
      </c>
      <c r="J36" s="74">
        <v>1817</v>
      </c>
      <c r="K36" s="74">
        <v>3838</v>
      </c>
    </row>
    <row r="37" spans="1:11" ht="14.25" customHeight="1">
      <c r="A37" s="93"/>
      <c r="B37" s="91">
        <v>60</v>
      </c>
      <c r="C37" s="74">
        <v>44323</v>
      </c>
      <c r="D37" s="74">
        <v>13228</v>
      </c>
      <c r="E37" s="74">
        <v>10888</v>
      </c>
      <c r="F37" s="74">
        <v>4172</v>
      </c>
      <c r="G37" s="74">
        <v>1652</v>
      </c>
      <c r="H37" s="74">
        <v>2498</v>
      </c>
      <c r="I37" s="74">
        <v>5404</v>
      </c>
      <c r="J37" s="74">
        <v>2109</v>
      </c>
      <c r="K37" s="74">
        <v>4372</v>
      </c>
    </row>
    <row r="38" spans="1:11" ht="14.25" customHeight="1">
      <c r="A38" s="90" t="s">
        <v>106</v>
      </c>
      <c r="B38" s="91">
        <v>2</v>
      </c>
      <c r="C38" s="74">
        <v>51313</v>
      </c>
      <c r="D38" s="74">
        <v>15504</v>
      </c>
      <c r="E38" s="74">
        <v>12218</v>
      </c>
      <c r="F38" s="74">
        <v>4920</v>
      </c>
      <c r="G38" s="74">
        <v>1876</v>
      </c>
      <c r="H38" s="74">
        <v>3299</v>
      </c>
      <c r="I38" s="74">
        <v>6364</v>
      </c>
      <c r="J38" s="74">
        <v>2252</v>
      </c>
      <c r="K38" s="74">
        <v>4880</v>
      </c>
    </row>
    <row r="39" spans="1:11" ht="14.25" customHeight="1">
      <c r="A39" s="93"/>
      <c r="B39" s="91">
        <v>7</v>
      </c>
      <c r="C39" s="74">
        <v>56263</v>
      </c>
      <c r="D39" s="74">
        <v>17506</v>
      </c>
      <c r="E39" s="74">
        <v>12960</v>
      </c>
      <c r="F39" s="74">
        <v>5472</v>
      </c>
      <c r="G39" s="74">
        <v>2078</v>
      </c>
      <c r="H39" s="74">
        <v>3719</v>
      </c>
      <c r="I39" s="74">
        <v>6959</v>
      </c>
      <c r="J39" s="74">
        <v>2475</v>
      </c>
      <c r="K39" s="74">
        <v>5094</v>
      </c>
    </row>
    <row r="40" spans="1:11" ht="14.25" customHeight="1">
      <c r="A40" s="93"/>
      <c r="B40" s="91">
        <v>12</v>
      </c>
      <c r="C40" s="74">
        <v>58917</v>
      </c>
      <c r="D40" s="74">
        <v>18127</v>
      </c>
      <c r="E40" s="74">
        <v>13699</v>
      </c>
      <c r="F40" s="74">
        <v>5571</v>
      </c>
      <c r="G40" s="74">
        <v>2128</v>
      </c>
      <c r="H40" s="74">
        <v>4088</v>
      </c>
      <c r="I40" s="74">
        <v>7505</v>
      </c>
      <c r="J40" s="74">
        <v>2579</v>
      </c>
      <c r="K40" s="74">
        <v>5220</v>
      </c>
    </row>
    <row r="41" spans="1:11" ht="14.25" customHeight="1">
      <c r="A41" s="93"/>
      <c r="B41" s="91">
        <v>16</v>
      </c>
      <c r="C41" s="74">
        <f>SUM(D41:K41)</f>
        <v>61566</v>
      </c>
      <c r="D41" s="74">
        <v>18952</v>
      </c>
      <c r="E41" s="74">
        <v>14030</v>
      </c>
      <c r="F41" s="74">
        <v>5939</v>
      </c>
      <c r="G41" s="74">
        <v>2244</v>
      </c>
      <c r="H41" s="74">
        <v>4419</v>
      </c>
      <c r="I41" s="74">
        <v>7910</v>
      </c>
      <c r="J41" s="74">
        <v>2782</v>
      </c>
      <c r="K41" s="74">
        <v>5290</v>
      </c>
    </row>
    <row r="42" spans="1:11" ht="14.25" customHeight="1">
      <c r="A42" s="93"/>
      <c r="B42" s="91">
        <v>17</v>
      </c>
      <c r="C42" s="74">
        <v>61824</v>
      </c>
      <c r="D42" s="74">
        <v>18989</v>
      </c>
      <c r="E42" s="74">
        <v>14129</v>
      </c>
      <c r="F42" s="74">
        <v>5961</v>
      </c>
      <c r="G42" s="74">
        <v>2268</v>
      </c>
      <c r="H42" s="74">
        <v>4456</v>
      </c>
      <c r="I42" s="74">
        <v>7938</v>
      </c>
      <c r="J42" s="74">
        <v>2759</v>
      </c>
      <c r="K42" s="74">
        <v>5324</v>
      </c>
    </row>
    <row r="43" spans="1:11" ht="14.25" customHeight="1">
      <c r="A43" s="93"/>
      <c r="B43" s="91">
        <v>18</v>
      </c>
      <c r="C43" s="74">
        <v>62114</v>
      </c>
      <c r="D43" s="74">
        <v>19140</v>
      </c>
      <c r="E43" s="74">
        <v>14166</v>
      </c>
      <c r="F43" s="74">
        <v>5955</v>
      </c>
      <c r="G43" s="74">
        <v>2290</v>
      </c>
      <c r="H43" s="74">
        <v>4497</v>
      </c>
      <c r="I43" s="74">
        <v>8019</v>
      </c>
      <c r="J43" s="74">
        <v>2751</v>
      </c>
      <c r="K43" s="74">
        <v>5296</v>
      </c>
    </row>
    <row r="44" spans="1:11" s="7" customFormat="1" ht="14.25" customHeight="1">
      <c r="A44" s="94"/>
      <c r="B44" s="91">
        <v>19</v>
      </c>
      <c r="C44" s="73">
        <v>62651</v>
      </c>
      <c r="D44" s="74">
        <v>19386</v>
      </c>
      <c r="E44" s="74">
        <v>14221</v>
      </c>
      <c r="F44" s="74">
        <v>6047</v>
      </c>
      <c r="G44" s="74">
        <v>2319</v>
      </c>
      <c r="H44" s="74">
        <v>4544</v>
      </c>
      <c r="I44" s="74">
        <v>8173</v>
      </c>
      <c r="J44" s="74">
        <v>2720</v>
      </c>
      <c r="K44" s="74">
        <v>5241</v>
      </c>
    </row>
    <row r="45" spans="1:11" s="7" customFormat="1" ht="14.25" customHeight="1">
      <c r="A45" s="93"/>
      <c r="B45" s="91">
        <v>20</v>
      </c>
      <c r="C45" s="74">
        <v>63060</v>
      </c>
      <c r="D45" s="74">
        <v>19463</v>
      </c>
      <c r="E45" s="74">
        <v>14267</v>
      </c>
      <c r="F45" s="74">
        <v>6124</v>
      </c>
      <c r="G45" s="74">
        <v>2349</v>
      </c>
      <c r="H45" s="74">
        <v>4549</v>
      </c>
      <c r="I45" s="74">
        <v>8289</v>
      </c>
      <c r="J45" s="74">
        <v>2786</v>
      </c>
      <c r="K45" s="74">
        <v>5233</v>
      </c>
    </row>
    <row r="46" spans="1:11" ht="14.25" customHeight="1">
      <c r="A46" s="93"/>
      <c r="B46" s="91">
        <v>21</v>
      </c>
      <c r="C46" s="73">
        <v>63462</v>
      </c>
      <c r="D46" s="74">
        <v>19621</v>
      </c>
      <c r="E46" s="74">
        <v>14311</v>
      </c>
      <c r="F46" s="74">
        <v>6180</v>
      </c>
      <c r="G46" s="74">
        <v>2368</v>
      </c>
      <c r="H46" s="74">
        <v>4572</v>
      </c>
      <c r="I46" s="74">
        <v>8373</v>
      </c>
      <c r="J46" s="74">
        <v>2786</v>
      </c>
      <c r="K46" s="74">
        <v>5251</v>
      </c>
    </row>
    <row r="47" spans="1:11" s="7" customFormat="1" ht="14.25" customHeight="1">
      <c r="A47" s="93"/>
      <c r="B47" s="91">
        <v>22</v>
      </c>
      <c r="C47" s="74">
        <v>63760</v>
      </c>
      <c r="D47" s="74">
        <v>19810</v>
      </c>
      <c r="E47" s="74">
        <v>14443</v>
      </c>
      <c r="F47" s="74">
        <v>6153</v>
      </c>
      <c r="G47" s="74">
        <v>2412</v>
      </c>
      <c r="H47" s="74">
        <v>4577</v>
      </c>
      <c r="I47" s="74">
        <v>8444</v>
      </c>
      <c r="J47" s="74">
        <v>2690</v>
      </c>
      <c r="K47" s="74">
        <v>5231</v>
      </c>
    </row>
    <row r="48" spans="1:11" s="7" customFormat="1" ht="14.25" customHeight="1">
      <c r="A48" s="93"/>
      <c r="B48" s="91">
        <v>23</v>
      </c>
      <c r="C48" s="74">
        <v>64055</v>
      </c>
      <c r="D48" s="74">
        <v>19837</v>
      </c>
      <c r="E48" s="74">
        <v>14508</v>
      </c>
      <c r="F48" s="74">
        <v>6225</v>
      </c>
      <c r="G48" s="74">
        <v>2388</v>
      </c>
      <c r="H48" s="74">
        <v>4647</v>
      </c>
      <c r="I48" s="74">
        <v>8516</v>
      </c>
      <c r="J48" s="74">
        <v>2685</v>
      </c>
      <c r="K48" s="74">
        <v>5249</v>
      </c>
    </row>
    <row r="49" spans="1:11" ht="14.25" customHeight="1">
      <c r="A49" s="93"/>
      <c r="B49" s="91">
        <v>24</v>
      </c>
      <c r="C49" s="74">
        <v>64415</v>
      </c>
      <c r="D49" s="74">
        <v>19872</v>
      </c>
      <c r="E49" s="74">
        <v>14602</v>
      </c>
      <c r="F49" s="74">
        <v>6280</v>
      </c>
      <c r="G49" s="74">
        <v>2391</v>
      </c>
      <c r="H49" s="74">
        <v>4683</v>
      </c>
      <c r="I49" s="74">
        <v>8649</v>
      </c>
      <c r="J49" s="74">
        <v>2677</v>
      </c>
      <c r="K49" s="74">
        <v>5261</v>
      </c>
    </row>
    <row r="50" spans="1:11" ht="14.25" customHeight="1" thickBot="1">
      <c r="A50" s="95"/>
      <c r="B50" s="96">
        <v>25</v>
      </c>
      <c r="C50" s="80">
        <v>65324</v>
      </c>
      <c r="D50" s="80">
        <v>20107</v>
      </c>
      <c r="E50" s="80">
        <v>14708</v>
      </c>
      <c r="F50" s="80">
        <v>6366</v>
      </c>
      <c r="G50" s="80">
        <v>2431</v>
      </c>
      <c r="H50" s="80">
        <v>4831</v>
      </c>
      <c r="I50" s="80">
        <v>8826</v>
      </c>
      <c r="J50" s="80">
        <v>2731</v>
      </c>
      <c r="K50" s="80">
        <v>5324</v>
      </c>
    </row>
    <row r="51" spans="1:11" ht="14.25" customHeight="1">
      <c r="A51" s="93" t="s">
        <v>326</v>
      </c>
      <c r="B51" s="97"/>
      <c r="C51" s="97"/>
      <c r="D51" s="97"/>
      <c r="E51" s="97"/>
      <c r="F51" s="97"/>
      <c r="G51" s="84"/>
      <c r="H51" s="71"/>
      <c r="I51" s="71"/>
      <c r="J51" s="71"/>
      <c r="K51" s="71"/>
    </row>
    <row r="52" ht="14.25" customHeight="1">
      <c r="A52" s="258" t="s">
        <v>328</v>
      </c>
    </row>
    <row r="53" ht="13.5">
      <c r="A53" s="161" t="s">
        <v>327</v>
      </c>
    </row>
    <row r="71" spans="1:28" ht="13.5">
      <c r="A71" s="166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1:28" ht="13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</row>
    <row r="73" spans="1:28" ht="13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</row>
    <row r="74" spans="1:28" ht="13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</row>
    <row r="75" spans="1:28" ht="13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</row>
  </sheetData>
  <sheetProtection/>
  <mergeCells count="6">
    <mergeCell ref="I3:K3"/>
    <mergeCell ref="A1:I2"/>
    <mergeCell ref="A29:B29"/>
    <mergeCell ref="A4:B4"/>
    <mergeCell ref="A3:C3"/>
    <mergeCell ref="A28:C28"/>
  </mergeCells>
  <printOptions/>
  <pageMargins left="0.787" right="0.787" top="0.984" bottom="0.41" header="0.512" footer="0.3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8"/>
  <sheetViews>
    <sheetView showGridLines="0" zoomScalePageLayoutView="0" workbookViewId="0" topLeftCell="A1">
      <selection activeCell="A1" sqref="A1:G2"/>
    </sheetView>
  </sheetViews>
  <sheetFormatPr defaultColWidth="9.00390625" defaultRowHeight="13.5"/>
  <cols>
    <col min="1" max="1" width="12.00390625" style="1" customWidth="1"/>
    <col min="2" max="2" width="0.875" style="1" customWidth="1"/>
    <col min="3" max="8" width="11.625" style="1" customWidth="1"/>
    <col min="9" max="9" width="9.00390625" style="1" customWidth="1"/>
    <col min="10" max="10" width="2.00390625" style="23" customWidth="1"/>
    <col min="11" max="11" width="10.625" style="22" customWidth="1"/>
    <col min="12" max="13" width="12.125" style="23" customWidth="1"/>
    <col min="14" max="14" width="9.00390625" style="1" customWidth="1"/>
    <col min="15" max="15" width="9.00390625" style="24" customWidth="1"/>
    <col min="16" max="16384" width="9.00390625" style="1" customWidth="1"/>
  </cols>
  <sheetData>
    <row r="1" spans="1:10" ht="15" customHeight="1">
      <c r="A1" s="359" t="s">
        <v>83</v>
      </c>
      <c r="B1" s="359"/>
      <c r="C1" s="359"/>
      <c r="D1" s="359"/>
      <c r="E1" s="359"/>
      <c r="F1" s="359"/>
      <c r="G1" s="359"/>
      <c r="H1" s="70"/>
      <c r="I1" s="18"/>
      <c r="J1" s="21"/>
    </row>
    <row r="2" spans="1:10" ht="15" customHeight="1">
      <c r="A2" s="359"/>
      <c r="B2" s="359"/>
      <c r="C2" s="359"/>
      <c r="D2" s="359"/>
      <c r="E2" s="359"/>
      <c r="F2" s="359"/>
      <c r="G2" s="359"/>
      <c r="H2" s="70"/>
      <c r="I2" s="18"/>
      <c r="J2" s="21"/>
    </row>
    <row r="3" spans="1:13" ht="14.25" customHeight="1" thickBot="1">
      <c r="A3" s="72"/>
      <c r="B3" s="72"/>
      <c r="C3" s="72"/>
      <c r="D3" s="72"/>
      <c r="E3" s="72"/>
      <c r="F3" s="72"/>
      <c r="G3" s="354" t="s">
        <v>6</v>
      </c>
      <c r="H3" s="354"/>
      <c r="J3" s="25"/>
      <c r="K3" s="26"/>
      <c r="L3" s="25"/>
      <c r="M3" s="25"/>
    </row>
    <row r="4" spans="1:13" ht="18" customHeight="1">
      <c r="A4" s="364" t="s">
        <v>289</v>
      </c>
      <c r="B4" s="225"/>
      <c r="C4" s="374" t="s">
        <v>97</v>
      </c>
      <c r="D4" s="375"/>
      <c r="E4" s="374" t="s">
        <v>236</v>
      </c>
      <c r="F4" s="375"/>
      <c r="G4" s="374" t="s">
        <v>237</v>
      </c>
      <c r="H4" s="376"/>
      <c r="J4" s="27"/>
      <c r="K4" s="28"/>
      <c r="L4" s="27"/>
      <c r="M4" s="27"/>
    </row>
    <row r="5" spans="1:13" ht="18" customHeight="1">
      <c r="A5" s="348"/>
      <c r="B5" s="101"/>
      <c r="C5" s="226" t="s">
        <v>8</v>
      </c>
      <c r="D5" s="90" t="s">
        <v>17</v>
      </c>
      <c r="E5" s="226" t="s">
        <v>8</v>
      </c>
      <c r="F5" s="90" t="s">
        <v>17</v>
      </c>
      <c r="G5" s="226" t="s">
        <v>8</v>
      </c>
      <c r="H5" s="90" t="s">
        <v>17</v>
      </c>
      <c r="J5" s="27"/>
      <c r="K5" s="28"/>
      <c r="L5" s="27"/>
      <c r="M5" s="27"/>
    </row>
    <row r="6" spans="1:15" s="7" customFormat="1" ht="18" customHeight="1">
      <c r="A6" s="302" t="s">
        <v>364</v>
      </c>
      <c r="B6" s="210"/>
      <c r="C6" s="296">
        <v>64055</v>
      </c>
      <c r="D6" s="296">
        <v>155049</v>
      </c>
      <c r="E6" s="296">
        <v>64415</v>
      </c>
      <c r="F6" s="296">
        <v>154526</v>
      </c>
      <c r="G6" s="296">
        <v>65324</v>
      </c>
      <c r="H6" s="296">
        <v>155550</v>
      </c>
      <c r="J6" s="27"/>
      <c r="K6" s="28"/>
      <c r="L6" s="27"/>
      <c r="M6" s="27"/>
      <c r="O6" s="24"/>
    </row>
    <row r="7" spans="1:15" s="7" customFormat="1" ht="18" customHeight="1">
      <c r="A7" s="170" t="s">
        <v>331</v>
      </c>
      <c r="B7" s="105"/>
      <c r="C7" s="243">
        <f>SUM(C8:C24)</f>
        <v>19837</v>
      </c>
      <c r="D7" s="243">
        <f>SUM(D8:D24)</f>
        <v>45794</v>
      </c>
      <c r="E7" s="243">
        <v>19872</v>
      </c>
      <c r="F7" s="243">
        <v>45657</v>
      </c>
      <c r="G7" s="243">
        <v>20107</v>
      </c>
      <c r="H7" s="243">
        <v>46037</v>
      </c>
      <c r="J7" s="27"/>
      <c r="K7" s="28"/>
      <c r="L7" s="27"/>
      <c r="M7" s="27"/>
      <c r="O7" s="24"/>
    </row>
    <row r="8" spans="1:13" ht="18" customHeight="1">
      <c r="A8" s="170" t="s">
        <v>332</v>
      </c>
      <c r="B8" s="303"/>
      <c r="C8" s="146">
        <v>103</v>
      </c>
      <c r="D8" s="146">
        <v>305</v>
      </c>
      <c r="E8" s="146">
        <v>105</v>
      </c>
      <c r="F8" s="146">
        <v>310</v>
      </c>
      <c r="G8" s="146">
        <v>108</v>
      </c>
      <c r="H8" s="146">
        <v>319</v>
      </c>
      <c r="J8" s="27"/>
      <c r="L8" s="27"/>
      <c r="M8" s="27"/>
    </row>
    <row r="9" spans="1:13" ht="18" customHeight="1">
      <c r="A9" s="170" t="s">
        <v>333</v>
      </c>
      <c r="B9" s="303"/>
      <c r="C9" s="146">
        <v>1328</v>
      </c>
      <c r="D9" s="146">
        <v>3329</v>
      </c>
      <c r="E9" s="146">
        <v>1340</v>
      </c>
      <c r="F9" s="146">
        <v>3358</v>
      </c>
      <c r="G9" s="146">
        <v>1389</v>
      </c>
      <c r="H9" s="146">
        <v>3533</v>
      </c>
      <c r="J9" s="27"/>
      <c r="L9" s="27"/>
      <c r="M9" s="27"/>
    </row>
    <row r="10" spans="1:13" ht="18" customHeight="1">
      <c r="A10" s="170" t="s">
        <v>334</v>
      </c>
      <c r="B10" s="303"/>
      <c r="C10" s="146">
        <v>2195</v>
      </c>
      <c r="D10" s="146">
        <v>5839</v>
      </c>
      <c r="E10" s="146">
        <v>2219</v>
      </c>
      <c r="F10" s="75">
        <v>5834</v>
      </c>
      <c r="G10" s="146">
        <v>2266</v>
      </c>
      <c r="H10" s="146">
        <v>5915</v>
      </c>
      <c r="J10" s="27"/>
      <c r="L10" s="27"/>
      <c r="M10" s="27"/>
    </row>
    <row r="11" spans="1:13" ht="18" customHeight="1">
      <c r="A11" s="170" t="s">
        <v>335</v>
      </c>
      <c r="B11" s="303"/>
      <c r="C11" s="146">
        <v>1249</v>
      </c>
      <c r="D11" s="146">
        <v>2710</v>
      </c>
      <c r="E11" s="146">
        <v>1249</v>
      </c>
      <c r="F11" s="75">
        <v>2698</v>
      </c>
      <c r="G11" s="146">
        <v>1286</v>
      </c>
      <c r="H11" s="146">
        <v>2732</v>
      </c>
      <c r="J11" s="27"/>
      <c r="L11" s="27"/>
      <c r="M11" s="27"/>
    </row>
    <row r="12" spans="1:13" ht="18" customHeight="1">
      <c r="A12" s="170" t="s">
        <v>336</v>
      </c>
      <c r="B12" s="303"/>
      <c r="C12" s="146">
        <v>1865</v>
      </c>
      <c r="D12" s="146">
        <v>4171</v>
      </c>
      <c r="E12" s="146">
        <v>1868</v>
      </c>
      <c r="F12" s="146">
        <v>4187</v>
      </c>
      <c r="G12" s="146">
        <v>1924</v>
      </c>
      <c r="H12" s="146">
        <v>4261</v>
      </c>
      <c r="J12" s="27"/>
      <c r="L12" s="27"/>
      <c r="M12" s="27"/>
    </row>
    <row r="13" spans="1:13" ht="18" customHeight="1">
      <c r="A13" s="170" t="s">
        <v>337</v>
      </c>
      <c r="B13" s="303"/>
      <c r="C13" s="146">
        <v>946</v>
      </c>
      <c r="D13" s="146">
        <v>2131</v>
      </c>
      <c r="E13" s="146">
        <v>961</v>
      </c>
      <c r="F13" s="146">
        <v>2155</v>
      </c>
      <c r="G13" s="146">
        <v>991</v>
      </c>
      <c r="H13" s="146">
        <v>2235</v>
      </c>
      <c r="J13" s="27"/>
      <c r="L13" s="27"/>
      <c r="M13" s="27"/>
    </row>
    <row r="14" spans="1:13" ht="18" customHeight="1">
      <c r="A14" s="170" t="s">
        <v>338</v>
      </c>
      <c r="B14" s="303"/>
      <c r="C14" s="146">
        <v>961</v>
      </c>
      <c r="D14" s="146">
        <v>2221</v>
      </c>
      <c r="E14" s="146">
        <v>967</v>
      </c>
      <c r="F14" s="146">
        <v>2205</v>
      </c>
      <c r="G14" s="146">
        <v>969</v>
      </c>
      <c r="H14" s="146">
        <v>2225</v>
      </c>
      <c r="J14" s="27"/>
      <c r="L14" s="27"/>
      <c r="M14" s="27"/>
    </row>
    <row r="15" spans="1:13" ht="18" customHeight="1">
      <c r="A15" s="170" t="s">
        <v>339</v>
      </c>
      <c r="B15" s="303"/>
      <c r="C15" s="146">
        <v>1848</v>
      </c>
      <c r="D15" s="146">
        <v>4369</v>
      </c>
      <c r="E15" s="146">
        <v>1834</v>
      </c>
      <c r="F15" s="146">
        <v>4309</v>
      </c>
      <c r="G15" s="146">
        <v>1847</v>
      </c>
      <c r="H15" s="146">
        <v>4311</v>
      </c>
      <c r="J15" s="27"/>
      <c r="L15" s="27"/>
      <c r="M15" s="27"/>
    </row>
    <row r="16" spans="1:13" ht="18" customHeight="1">
      <c r="A16" s="170" t="s">
        <v>340</v>
      </c>
      <c r="B16" s="303"/>
      <c r="C16" s="146">
        <v>92</v>
      </c>
      <c r="D16" s="146">
        <v>225</v>
      </c>
      <c r="E16" s="146">
        <v>75</v>
      </c>
      <c r="F16" s="146">
        <v>214</v>
      </c>
      <c r="G16" s="146">
        <v>69</v>
      </c>
      <c r="H16" s="146">
        <v>190</v>
      </c>
      <c r="J16" s="27"/>
      <c r="L16" s="27"/>
      <c r="M16" s="27"/>
    </row>
    <row r="17" spans="1:13" ht="18" customHeight="1">
      <c r="A17" s="170" t="s">
        <v>341</v>
      </c>
      <c r="B17" s="303"/>
      <c r="C17" s="146">
        <v>1446</v>
      </c>
      <c r="D17" s="146">
        <v>1854</v>
      </c>
      <c r="E17" s="146">
        <v>1381</v>
      </c>
      <c r="F17" s="146">
        <v>1773</v>
      </c>
      <c r="G17" s="146">
        <v>1301</v>
      </c>
      <c r="H17" s="146">
        <v>1691</v>
      </c>
      <c r="J17" s="27"/>
      <c r="L17" s="27"/>
      <c r="M17" s="27"/>
    </row>
    <row r="18" spans="1:13" ht="18" customHeight="1">
      <c r="A18" s="170" t="s">
        <v>342</v>
      </c>
      <c r="B18" s="303"/>
      <c r="C18" s="146">
        <v>1240</v>
      </c>
      <c r="D18" s="146">
        <v>2722</v>
      </c>
      <c r="E18" s="146">
        <v>1292</v>
      </c>
      <c r="F18" s="146">
        <v>2790</v>
      </c>
      <c r="G18" s="146">
        <v>1323</v>
      </c>
      <c r="H18" s="146">
        <v>2833</v>
      </c>
      <c r="J18" s="27"/>
      <c r="L18" s="27"/>
      <c r="M18" s="27"/>
    </row>
    <row r="19" spans="1:13" ht="18" customHeight="1">
      <c r="A19" s="170" t="s">
        <v>343</v>
      </c>
      <c r="B19" s="303"/>
      <c r="C19" s="146">
        <v>736</v>
      </c>
      <c r="D19" s="146">
        <v>1838</v>
      </c>
      <c r="E19" s="146">
        <v>731</v>
      </c>
      <c r="F19" s="146">
        <v>1820</v>
      </c>
      <c r="G19" s="146">
        <v>738</v>
      </c>
      <c r="H19" s="146">
        <v>1829</v>
      </c>
      <c r="J19" s="27"/>
      <c r="L19" s="27"/>
      <c r="M19" s="27"/>
    </row>
    <row r="20" spans="1:13" ht="18" customHeight="1">
      <c r="A20" s="170" t="s">
        <v>344</v>
      </c>
      <c r="B20" s="303"/>
      <c r="C20" s="146">
        <v>731</v>
      </c>
      <c r="D20" s="146">
        <v>2106</v>
      </c>
      <c r="E20" s="146">
        <v>747</v>
      </c>
      <c r="F20" s="146">
        <v>2122</v>
      </c>
      <c r="G20" s="146">
        <v>749</v>
      </c>
      <c r="H20" s="146">
        <v>2113</v>
      </c>
      <c r="J20" s="27"/>
      <c r="L20" s="27"/>
      <c r="M20" s="27"/>
    </row>
    <row r="21" spans="1:13" ht="18" customHeight="1">
      <c r="A21" s="170" t="s">
        <v>345</v>
      </c>
      <c r="B21" s="303"/>
      <c r="C21" s="146">
        <v>802</v>
      </c>
      <c r="D21" s="146">
        <v>1965</v>
      </c>
      <c r="E21" s="146">
        <v>800</v>
      </c>
      <c r="F21" s="146">
        <v>1912</v>
      </c>
      <c r="G21" s="146">
        <v>791</v>
      </c>
      <c r="H21" s="146">
        <v>1873</v>
      </c>
      <c r="J21" s="27"/>
      <c r="L21" s="27"/>
      <c r="M21" s="27"/>
    </row>
    <row r="22" spans="1:13" ht="18" customHeight="1">
      <c r="A22" s="170" t="s">
        <v>346</v>
      </c>
      <c r="B22" s="303"/>
      <c r="C22" s="146">
        <v>709</v>
      </c>
      <c r="D22" s="146">
        <v>1742</v>
      </c>
      <c r="E22" s="146">
        <v>711</v>
      </c>
      <c r="F22" s="295">
        <v>1724</v>
      </c>
      <c r="G22" s="146">
        <v>709</v>
      </c>
      <c r="H22" s="146">
        <v>1705</v>
      </c>
      <c r="J22" s="27"/>
      <c r="L22" s="27"/>
      <c r="M22" s="27"/>
    </row>
    <row r="23" spans="1:13" ht="18" customHeight="1">
      <c r="A23" s="170" t="s">
        <v>347</v>
      </c>
      <c r="B23" s="303"/>
      <c r="C23" s="146">
        <v>1871</v>
      </c>
      <c r="D23" s="146">
        <v>4071</v>
      </c>
      <c r="E23" s="146">
        <v>1862</v>
      </c>
      <c r="F23" s="146">
        <v>4017</v>
      </c>
      <c r="G23" s="146">
        <v>1928</v>
      </c>
      <c r="H23" s="146">
        <v>4079</v>
      </c>
      <c r="J23" s="27"/>
      <c r="L23" s="27"/>
      <c r="M23" s="27"/>
    </row>
    <row r="24" spans="1:13" ht="18" customHeight="1">
      <c r="A24" s="170" t="s">
        <v>348</v>
      </c>
      <c r="B24" s="303"/>
      <c r="C24" s="146">
        <v>1715</v>
      </c>
      <c r="D24" s="146">
        <v>4196</v>
      </c>
      <c r="E24" s="146">
        <v>1730</v>
      </c>
      <c r="F24" s="146">
        <v>4229</v>
      </c>
      <c r="G24" s="146">
        <v>1719</v>
      </c>
      <c r="H24" s="146">
        <v>4193</v>
      </c>
      <c r="J24" s="27"/>
      <c r="L24" s="27"/>
      <c r="M24" s="27"/>
    </row>
    <row r="25" spans="1:15" s="7" customFormat="1" ht="18" customHeight="1">
      <c r="A25" s="170" t="s">
        <v>349</v>
      </c>
      <c r="B25" s="303"/>
      <c r="C25" s="237">
        <f>SUM(C26:C28)</f>
        <v>14508</v>
      </c>
      <c r="D25" s="237">
        <f>SUM(D26:D28)</f>
        <v>36223</v>
      </c>
      <c r="E25" s="237">
        <v>14602</v>
      </c>
      <c r="F25" s="237">
        <v>36108</v>
      </c>
      <c r="G25" s="237">
        <v>14708</v>
      </c>
      <c r="H25" s="237">
        <v>36054</v>
      </c>
      <c r="J25" s="27"/>
      <c r="L25" s="27"/>
      <c r="M25" s="27"/>
      <c r="O25" s="24"/>
    </row>
    <row r="26" spans="1:13" ht="18" customHeight="1">
      <c r="A26" s="170" t="s">
        <v>350</v>
      </c>
      <c r="B26" s="303"/>
      <c r="C26" s="146">
        <v>5022</v>
      </c>
      <c r="D26" s="146">
        <v>12760</v>
      </c>
      <c r="E26" s="146">
        <v>5058</v>
      </c>
      <c r="F26" s="146">
        <v>12675</v>
      </c>
      <c r="G26" s="146">
        <v>5064</v>
      </c>
      <c r="H26" s="146">
        <v>12635</v>
      </c>
      <c r="J26" s="27"/>
      <c r="L26" s="27"/>
      <c r="M26" s="27"/>
    </row>
    <row r="27" spans="1:13" ht="18" customHeight="1">
      <c r="A27" s="170" t="s">
        <v>351</v>
      </c>
      <c r="B27" s="303"/>
      <c r="C27" s="146">
        <v>3359</v>
      </c>
      <c r="D27" s="146">
        <v>8045</v>
      </c>
      <c r="E27" s="146">
        <v>3366</v>
      </c>
      <c r="F27" s="146">
        <v>7985</v>
      </c>
      <c r="G27" s="146">
        <v>3406</v>
      </c>
      <c r="H27" s="146">
        <v>7962</v>
      </c>
      <c r="J27" s="27"/>
      <c r="L27" s="27"/>
      <c r="M27" s="27"/>
    </row>
    <row r="28" spans="1:13" ht="18" customHeight="1">
      <c r="A28" s="170" t="s">
        <v>352</v>
      </c>
      <c r="B28" s="303"/>
      <c r="C28" s="146">
        <v>6127</v>
      </c>
      <c r="D28" s="146">
        <v>15418</v>
      </c>
      <c r="E28" s="146">
        <v>6178</v>
      </c>
      <c r="F28" s="146">
        <v>15448</v>
      </c>
      <c r="G28" s="146">
        <v>6238</v>
      </c>
      <c r="H28" s="146">
        <v>15457</v>
      </c>
      <c r="J28" s="27"/>
      <c r="L28" s="27"/>
      <c r="M28" s="27"/>
    </row>
    <row r="29" spans="1:15" s="7" customFormat="1" ht="18" customHeight="1">
      <c r="A29" s="304" t="s">
        <v>353</v>
      </c>
      <c r="B29" s="303"/>
      <c r="C29" s="243">
        <f>SUM(C30:C35)</f>
        <v>6225</v>
      </c>
      <c r="D29" s="243">
        <f>SUM(D30:D35)</f>
        <v>15262</v>
      </c>
      <c r="E29" s="243">
        <v>6280</v>
      </c>
      <c r="F29" s="243">
        <v>15202</v>
      </c>
      <c r="G29" s="243">
        <v>6366</v>
      </c>
      <c r="H29" s="243">
        <v>15218</v>
      </c>
      <c r="J29" s="27"/>
      <c r="L29" s="27"/>
      <c r="M29" s="27"/>
      <c r="O29" s="24"/>
    </row>
    <row r="30" spans="1:13" ht="18" customHeight="1">
      <c r="A30" s="170" t="s">
        <v>354</v>
      </c>
      <c r="B30" s="303"/>
      <c r="C30" s="146">
        <v>1071</v>
      </c>
      <c r="D30" s="146">
        <v>3245</v>
      </c>
      <c r="E30" s="146">
        <v>1073</v>
      </c>
      <c r="F30" s="146">
        <v>3207</v>
      </c>
      <c r="G30" s="146">
        <v>1113</v>
      </c>
      <c r="H30" s="146">
        <v>3241</v>
      </c>
      <c r="J30" s="27"/>
      <c r="L30" s="27"/>
      <c r="M30" s="27"/>
    </row>
    <row r="31" spans="1:13" ht="18" customHeight="1">
      <c r="A31" s="170" t="s">
        <v>355</v>
      </c>
      <c r="B31" s="303"/>
      <c r="C31" s="146">
        <v>293</v>
      </c>
      <c r="D31" s="146">
        <v>743</v>
      </c>
      <c r="E31" s="146">
        <v>293</v>
      </c>
      <c r="F31" s="146">
        <v>732</v>
      </c>
      <c r="G31" s="146">
        <v>293</v>
      </c>
      <c r="H31" s="146">
        <v>725</v>
      </c>
      <c r="J31" s="27"/>
      <c r="L31" s="27"/>
      <c r="M31" s="27"/>
    </row>
    <row r="32" spans="1:13" ht="18" customHeight="1">
      <c r="A32" s="170" t="s">
        <v>356</v>
      </c>
      <c r="B32" s="303"/>
      <c r="C32" s="146">
        <v>145</v>
      </c>
      <c r="D32" s="146">
        <v>409</v>
      </c>
      <c r="E32" s="146">
        <v>149</v>
      </c>
      <c r="F32" s="146">
        <v>411</v>
      </c>
      <c r="G32" s="146">
        <v>144</v>
      </c>
      <c r="H32" s="146">
        <v>399</v>
      </c>
      <c r="J32" s="27"/>
      <c r="L32" s="27"/>
      <c r="M32" s="27"/>
    </row>
    <row r="33" spans="1:13" ht="18" customHeight="1">
      <c r="A33" s="170" t="s">
        <v>357</v>
      </c>
      <c r="B33" s="303"/>
      <c r="C33" s="146">
        <v>1733</v>
      </c>
      <c r="D33" s="146">
        <v>4160</v>
      </c>
      <c r="E33" s="146">
        <v>1751</v>
      </c>
      <c r="F33" s="146">
        <v>4114</v>
      </c>
      <c r="G33" s="146">
        <v>1776</v>
      </c>
      <c r="H33" s="146">
        <v>4122</v>
      </c>
      <c r="J33" s="27"/>
      <c r="L33" s="27"/>
      <c r="M33" s="27"/>
    </row>
    <row r="34" spans="1:13" ht="18" customHeight="1">
      <c r="A34" s="170" t="s">
        <v>358</v>
      </c>
      <c r="B34" s="303"/>
      <c r="C34" s="146">
        <v>309</v>
      </c>
      <c r="D34" s="146">
        <v>732</v>
      </c>
      <c r="E34" s="146">
        <v>324</v>
      </c>
      <c r="F34" s="146">
        <v>744</v>
      </c>
      <c r="G34" s="146">
        <v>324</v>
      </c>
      <c r="H34" s="146">
        <v>743</v>
      </c>
      <c r="J34" s="27"/>
      <c r="L34" s="27"/>
      <c r="M34" s="27"/>
    </row>
    <row r="35" spans="1:13" ht="18" customHeight="1">
      <c r="A35" s="170" t="s">
        <v>359</v>
      </c>
      <c r="B35" s="303"/>
      <c r="C35" s="146">
        <v>2674</v>
      </c>
      <c r="D35" s="146">
        <v>5973</v>
      </c>
      <c r="E35" s="146">
        <v>2690</v>
      </c>
      <c r="F35" s="146">
        <v>5994</v>
      </c>
      <c r="G35" s="146">
        <v>2716</v>
      </c>
      <c r="H35" s="146">
        <v>5988</v>
      </c>
      <c r="J35" s="27"/>
      <c r="L35" s="27"/>
      <c r="M35" s="27"/>
    </row>
    <row r="36" spans="1:13" ht="18" customHeight="1">
      <c r="A36" s="304" t="s">
        <v>360</v>
      </c>
      <c r="B36" s="303"/>
      <c r="C36" s="243">
        <f>SUM(C37:C39)</f>
        <v>2388</v>
      </c>
      <c r="D36" s="243">
        <f>SUM(D37:D39)</f>
        <v>6347</v>
      </c>
      <c r="E36" s="243">
        <v>2391</v>
      </c>
      <c r="F36" s="243">
        <v>6282</v>
      </c>
      <c r="G36" s="243">
        <v>2431</v>
      </c>
      <c r="H36" s="243">
        <v>6317</v>
      </c>
      <c r="J36" s="27"/>
      <c r="L36" s="27"/>
      <c r="M36" s="27"/>
    </row>
    <row r="37" spans="1:13" ht="18" customHeight="1">
      <c r="A37" s="170" t="s">
        <v>361</v>
      </c>
      <c r="B37" s="305"/>
      <c r="C37" s="146">
        <v>1105</v>
      </c>
      <c r="D37" s="146">
        <v>2794</v>
      </c>
      <c r="E37" s="146">
        <v>1087</v>
      </c>
      <c r="F37" s="146">
        <v>2709</v>
      </c>
      <c r="G37" s="146">
        <v>1114</v>
      </c>
      <c r="H37" s="146">
        <v>2733</v>
      </c>
      <c r="J37" s="27"/>
      <c r="L37" s="27"/>
      <c r="M37" s="27"/>
    </row>
    <row r="38" spans="1:13" ht="18" customHeight="1">
      <c r="A38" s="170" t="s">
        <v>362</v>
      </c>
      <c r="B38" s="305"/>
      <c r="C38" s="146">
        <v>1273</v>
      </c>
      <c r="D38" s="146">
        <v>3523</v>
      </c>
      <c r="E38" s="146">
        <v>1294</v>
      </c>
      <c r="F38" s="146">
        <v>3543</v>
      </c>
      <c r="G38" s="146">
        <v>1307</v>
      </c>
      <c r="H38" s="146">
        <v>3555</v>
      </c>
      <c r="J38" s="27"/>
      <c r="L38" s="27"/>
      <c r="M38" s="27"/>
    </row>
    <row r="39" spans="1:13" ht="18" customHeight="1" thickBot="1">
      <c r="A39" s="306" t="s">
        <v>363</v>
      </c>
      <c r="B39" s="307"/>
      <c r="C39" s="160">
        <v>10</v>
      </c>
      <c r="D39" s="160">
        <v>30</v>
      </c>
      <c r="E39" s="160">
        <v>10</v>
      </c>
      <c r="F39" s="160">
        <v>30</v>
      </c>
      <c r="G39" s="160">
        <v>10</v>
      </c>
      <c r="H39" s="160">
        <v>29</v>
      </c>
      <c r="J39" s="27"/>
      <c r="L39" s="27"/>
      <c r="M39" s="27"/>
    </row>
    <row r="40" spans="1:13" ht="16.5" customHeight="1">
      <c r="A40" s="377" t="s">
        <v>252</v>
      </c>
      <c r="B40" s="377"/>
      <c r="C40" s="2"/>
      <c r="D40" s="373"/>
      <c r="E40" s="373"/>
      <c r="F40" s="373"/>
      <c r="G40" s="373"/>
      <c r="H40" s="373"/>
      <c r="J40" s="27"/>
      <c r="K40" s="28"/>
      <c r="L40" s="27"/>
      <c r="M40" s="27"/>
    </row>
    <row r="41" spans="1:13" ht="14.25" customHeight="1">
      <c r="A41" s="161" t="s">
        <v>268</v>
      </c>
      <c r="B41" s="2"/>
      <c r="C41" s="2"/>
      <c r="D41" s="214"/>
      <c r="E41" s="214"/>
      <c r="F41" s="214"/>
      <c r="G41" s="214"/>
      <c r="H41" s="214"/>
      <c r="J41" s="27"/>
      <c r="K41" s="28"/>
      <c r="L41" s="27"/>
      <c r="M41" s="27"/>
    </row>
    <row r="42" spans="1:13" ht="19.5" customHeight="1">
      <c r="A42" s="32"/>
      <c r="B42" s="32"/>
      <c r="C42" s="2"/>
      <c r="D42" s="373"/>
      <c r="E42" s="373"/>
      <c r="F42" s="373"/>
      <c r="G42" s="373"/>
      <c r="H42" s="373"/>
      <c r="J42" s="27"/>
      <c r="K42" s="28"/>
      <c r="L42" s="27"/>
      <c r="M42" s="27"/>
    </row>
    <row r="43" spans="1:13" ht="19.5" customHeight="1">
      <c r="A43" s="32"/>
      <c r="B43" s="32"/>
      <c r="C43" s="2"/>
      <c r="D43" s="214"/>
      <c r="E43" s="214"/>
      <c r="F43" s="214"/>
      <c r="G43" s="214"/>
      <c r="H43" s="214"/>
      <c r="J43" s="27"/>
      <c r="K43" s="28"/>
      <c r="L43" s="27"/>
      <c r="M43" s="27"/>
    </row>
    <row r="44" spans="1:13" ht="19.5" customHeight="1">
      <c r="A44" s="32"/>
      <c r="B44" s="32"/>
      <c r="C44" s="2"/>
      <c r="D44" s="214"/>
      <c r="E44" s="214"/>
      <c r="F44" s="214"/>
      <c r="G44" s="214"/>
      <c r="H44" s="214"/>
      <c r="J44" s="27"/>
      <c r="K44" s="28"/>
      <c r="L44" s="27"/>
      <c r="M44" s="27"/>
    </row>
    <row r="45" spans="1:8" ht="15" customHeight="1">
      <c r="A45" s="359"/>
      <c r="B45" s="359"/>
      <c r="C45" s="359"/>
      <c r="D45" s="359"/>
      <c r="E45" s="359"/>
      <c r="F45" s="359"/>
      <c r="G45" s="359"/>
      <c r="H45" s="359"/>
    </row>
    <row r="46" spans="1:28" ht="15" customHeight="1">
      <c r="A46" s="359"/>
      <c r="B46" s="359"/>
      <c r="C46" s="359"/>
      <c r="D46" s="359"/>
      <c r="E46" s="359"/>
      <c r="F46" s="359"/>
      <c r="G46" s="359"/>
      <c r="H46" s="359"/>
      <c r="I46" s="189"/>
      <c r="J46" s="192"/>
      <c r="L46" s="192"/>
      <c r="M46" s="192"/>
      <c r="N46" s="189"/>
      <c r="O46" s="193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</row>
    <row r="47" spans="1:8" ht="14.25" thickBot="1">
      <c r="A47" s="72"/>
      <c r="B47" s="72"/>
      <c r="C47" s="72"/>
      <c r="D47" s="72"/>
      <c r="E47" s="72"/>
      <c r="F47" s="72"/>
      <c r="G47" s="354" t="s">
        <v>6</v>
      </c>
      <c r="H47" s="354"/>
    </row>
    <row r="48" spans="1:8" ht="18" customHeight="1">
      <c r="A48" s="364" t="s">
        <v>289</v>
      </c>
      <c r="B48" s="225"/>
      <c r="C48" s="374" t="s">
        <v>97</v>
      </c>
      <c r="D48" s="375"/>
      <c r="E48" s="374" t="s">
        <v>236</v>
      </c>
      <c r="F48" s="375"/>
      <c r="G48" s="374" t="s">
        <v>237</v>
      </c>
      <c r="H48" s="376"/>
    </row>
    <row r="49" spans="1:8" ht="18" customHeight="1">
      <c r="A49" s="348"/>
      <c r="B49" s="103"/>
      <c r="C49" s="227" t="s">
        <v>8</v>
      </c>
      <c r="D49" s="228" t="s">
        <v>17</v>
      </c>
      <c r="E49" s="227" t="s">
        <v>8</v>
      </c>
      <c r="F49" s="228" t="s">
        <v>17</v>
      </c>
      <c r="G49" s="227" t="s">
        <v>8</v>
      </c>
      <c r="H49" s="228" t="s">
        <v>17</v>
      </c>
    </row>
    <row r="50" spans="1:15" s="7" customFormat="1" ht="18" customHeight="1">
      <c r="A50" s="170" t="s">
        <v>365</v>
      </c>
      <c r="B50" s="105"/>
      <c r="C50" s="297">
        <f>SUM(C51)</f>
        <v>4647</v>
      </c>
      <c r="D50" s="297">
        <f>SUM(D51)</f>
        <v>12310</v>
      </c>
      <c r="E50" s="297">
        <v>4683</v>
      </c>
      <c r="F50" s="297">
        <v>12250</v>
      </c>
      <c r="G50" s="297">
        <v>4831</v>
      </c>
      <c r="H50" s="297">
        <v>12385</v>
      </c>
      <c r="J50" s="34"/>
      <c r="K50" s="35"/>
      <c r="L50" s="34"/>
      <c r="M50" s="34"/>
      <c r="O50" s="24"/>
    </row>
    <row r="51" spans="1:8" ht="18" customHeight="1">
      <c r="A51" s="170" t="s">
        <v>366</v>
      </c>
      <c r="B51" s="105"/>
      <c r="C51" s="297">
        <v>4647</v>
      </c>
      <c r="D51" s="297">
        <v>12310</v>
      </c>
      <c r="E51" s="297">
        <v>4683</v>
      </c>
      <c r="F51" s="297">
        <v>12250</v>
      </c>
      <c r="G51" s="297">
        <v>4831</v>
      </c>
      <c r="H51" s="297">
        <v>12385</v>
      </c>
    </row>
    <row r="52" spans="1:13" ht="18" customHeight="1">
      <c r="A52" s="170" t="s">
        <v>367</v>
      </c>
      <c r="B52" s="105"/>
      <c r="C52" s="114">
        <v>8516</v>
      </c>
      <c r="D52" s="114">
        <v>22313</v>
      </c>
      <c r="E52" s="114">
        <v>8649</v>
      </c>
      <c r="F52" s="114">
        <v>22369</v>
      </c>
      <c r="G52" s="114">
        <v>8826</v>
      </c>
      <c r="H52" s="114">
        <v>22670</v>
      </c>
      <c r="J52" s="378"/>
      <c r="K52" s="378"/>
      <c r="L52" s="378"/>
      <c r="M52" s="378"/>
    </row>
    <row r="53" spans="1:13" ht="18" customHeight="1">
      <c r="A53" s="170" t="s">
        <v>368</v>
      </c>
      <c r="B53" s="105"/>
      <c r="C53" s="297">
        <v>179</v>
      </c>
      <c r="D53" s="297">
        <v>442</v>
      </c>
      <c r="E53" s="297">
        <v>178</v>
      </c>
      <c r="F53" s="297">
        <v>450</v>
      </c>
      <c r="G53" s="297">
        <v>179</v>
      </c>
      <c r="H53" s="297">
        <v>458</v>
      </c>
      <c r="J53" s="3"/>
      <c r="K53" s="19"/>
      <c r="L53" s="3"/>
      <c r="M53" s="3"/>
    </row>
    <row r="54" spans="1:13" ht="18" customHeight="1">
      <c r="A54" s="170" t="s">
        <v>369</v>
      </c>
      <c r="B54" s="105"/>
      <c r="C54" s="297">
        <v>715</v>
      </c>
      <c r="D54" s="297">
        <v>1928</v>
      </c>
      <c r="E54" s="297">
        <v>721</v>
      </c>
      <c r="F54" s="297">
        <v>1944</v>
      </c>
      <c r="G54" s="297">
        <v>744</v>
      </c>
      <c r="H54" s="297">
        <v>1980</v>
      </c>
      <c r="J54" s="33"/>
      <c r="K54" s="36"/>
      <c r="L54" s="33"/>
      <c r="M54" s="33"/>
    </row>
    <row r="55" spans="1:13" ht="18" customHeight="1">
      <c r="A55" s="170" t="s">
        <v>370</v>
      </c>
      <c r="B55" s="105"/>
      <c r="C55" s="298" t="s">
        <v>238</v>
      </c>
      <c r="D55" s="298" t="s">
        <v>238</v>
      </c>
      <c r="E55" s="298" t="s">
        <v>238</v>
      </c>
      <c r="F55" s="298" t="s">
        <v>238</v>
      </c>
      <c r="G55" s="298" t="s">
        <v>238</v>
      </c>
      <c r="H55" s="298" t="s">
        <v>238</v>
      </c>
      <c r="J55" s="30"/>
      <c r="K55" s="37"/>
      <c r="L55" s="30"/>
      <c r="M55" s="30"/>
    </row>
    <row r="56" spans="1:13" ht="18" customHeight="1">
      <c r="A56" s="170" t="s">
        <v>371</v>
      </c>
      <c r="B56" s="105"/>
      <c r="C56" s="297">
        <v>343</v>
      </c>
      <c r="D56" s="297">
        <v>1003</v>
      </c>
      <c r="E56" s="297">
        <v>352</v>
      </c>
      <c r="F56" s="297">
        <v>1021</v>
      </c>
      <c r="G56" s="297">
        <v>351</v>
      </c>
      <c r="H56" s="297">
        <v>1032</v>
      </c>
      <c r="J56" s="29"/>
      <c r="K56" s="38"/>
      <c r="L56" s="29"/>
      <c r="M56" s="29"/>
    </row>
    <row r="57" spans="1:13" ht="18" customHeight="1">
      <c r="A57" s="170" t="s">
        <v>372</v>
      </c>
      <c r="B57" s="105"/>
      <c r="C57" s="297">
        <v>79</v>
      </c>
      <c r="D57" s="297">
        <v>208</v>
      </c>
      <c r="E57" s="297">
        <v>74</v>
      </c>
      <c r="F57" s="297">
        <v>196</v>
      </c>
      <c r="G57" s="297">
        <v>69</v>
      </c>
      <c r="H57" s="297">
        <v>196</v>
      </c>
      <c r="J57" s="30"/>
      <c r="K57" s="37"/>
      <c r="L57" s="30"/>
      <c r="M57" s="30"/>
    </row>
    <row r="58" spans="1:13" ht="18" customHeight="1">
      <c r="A58" s="170" t="s">
        <v>373</v>
      </c>
      <c r="B58" s="105"/>
      <c r="C58" s="299">
        <v>382</v>
      </c>
      <c r="D58" s="299">
        <v>1015</v>
      </c>
      <c r="E58" s="299">
        <v>400</v>
      </c>
      <c r="F58" s="299">
        <v>1041</v>
      </c>
      <c r="G58" s="299">
        <v>414</v>
      </c>
      <c r="H58" s="299">
        <v>1079</v>
      </c>
      <c r="J58" s="30"/>
      <c r="K58" s="37"/>
      <c r="L58" s="30"/>
      <c r="M58" s="30"/>
    </row>
    <row r="59" spans="1:13" ht="18" customHeight="1">
      <c r="A59" s="170" t="s">
        <v>374</v>
      </c>
      <c r="B59" s="105"/>
      <c r="C59" s="299">
        <v>444</v>
      </c>
      <c r="D59" s="299">
        <v>1156</v>
      </c>
      <c r="E59" s="299">
        <v>451</v>
      </c>
      <c r="F59" s="299">
        <v>1160</v>
      </c>
      <c r="G59" s="299">
        <v>462</v>
      </c>
      <c r="H59" s="299">
        <v>1171</v>
      </c>
      <c r="J59" s="31"/>
      <c r="K59" s="37"/>
      <c r="L59" s="31"/>
      <c r="M59" s="31"/>
    </row>
    <row r="60" spans="1:13" ht="18" customHeight="1">
      <c r="A60" s="170" t="s">
        <v>375</v>
      </c>
      <c r="B60" s="105"/>
      <c r="C60" s="299">
        <v>518</v>
      </c>
      <c r="D60" s="299">
        <v>1335</v>
      </c>
      <c r="E60" s="299">
        <v>532</v>
      </c>
      <c r="F60" s="299">
        <v>1373</v>
      </c>
      <c r="G60" s="299">
        <v>529</v>
      </c>
      <c r="H60" s="299">
        <v>1390</v>
      </c>
      <c r="J60" s="39"/>
      <c r="K60" s="37"/>
      <c r="L60" s="30"/>
      <c r="M60" s="30"/>
    </row>
    <row r="61" spans="1:13" ht="18" customHeight="1">
      <c r="A61" s="170" t="s">
        <v>376</v>
      </c>
      <c r="B61" s="105"/>
      <c r="C61" s="297">
        <v>210</v>
      </c>
      <c r="D61" s="297">
        <v>523</v>
      </c>
      <c r="E61" s="297">
        <v>220</v>
      </c>
      <c r="F61" s="297">
        <v>529</v>
      </c>
      <c r="G61" s="297">
        <v>227</v>
      </c>
      <c r="H61" s="297">
        <v>547</v>
      </c>
      <c r="J61" s="30"/>
      <c r="K61" s="37"/>
      <c r="L61" s="30"/>
      <c r="M61" s="30"/>
    </row>
    <row r="62" spans="1:13" ht="18" customHeight="1">
      <c r="A62" s="170" t="s">
        <v>377</v>
      </c>
      <c r="B62" s="105"/>
      <c r="C62" s="297">
        <v>673</v>
      </c>
      <c r="D62" s="297">
        <v>1723</v>
      </c>
      <c r="E62" s="297">
        <v>697</v>
      </c>
      <c r="F62" s="297">
        <v>1756</v>
      </c>
      <c r="G62" s="297">
        <v>695</v>
      </c>
      <c r="H62" s="297">
        <v>1775</v>
      </c>
      <c r="J62" s="31"/>
      <c r="K62" s="37"/>
      <c r="L62" s="31"/>
      <c r="M62" s="31"/>
    </row>
    <row r="63" spans="1:13" ht="18" customHeight="1">
      <c r="A63" s="170" t="s">
        <v>378</v>
      </c>
      <c r="B63" s="105"/>
      <c r="C63" s="297">
        <v>398</v>
      </c>
      <c r="D63" s="297">
        <v>939</v>
      </c>
      <c r="E63" s="297">
        <v>442</v>
      </c>
      <c r="F63" s="297">
        <v>1004</v>
      </c>
      <c r="G63" s="297">
        <v>461</v>
      </c>
      <c r="H63" s="297">
        <v>1055</v>
      </c>
      <c r="J63" s="31"/>
      <c r="K63" s="37"/>
      <c r="L63" s="31"/>
      <c r="M63" s="31"/>
    </row>
    <row r="64" spans="1:13" ht="18" customHeight="1">
      <c r="A64" s="170" t="s">
        <v>379</v>
      </c>
      <c r="B64" s="105"/>
      <c r="C64" s="297">
        <v>622</v>
      </c>
      <c r="D64" s="297">
        <v>1680</v>
      </c>
      <c r="E64" s="297">
        <v>615</v>
      </c>
      <c r="F64" s="297">
        <v>1632</v>
      </c>
      <c r="G64" s="297">
        <v>650</v>
      </c>
      <c r="H64" s="297">
        <v>1681</v>
      </c>
      <c r="J64" s="31"/>
      <c r="K64" s="37"/>
      <c r="L64" s="31"/>
      <c r="M64" s="31"/>
    </row>
    <row r="65" spans="1:13" ht="18" customHeight="1">
      <c r="A65" s="170" t="s">
        <v>380</v>
      </c>
      <c r="B65" s="105"/>
      <c r="C65" s="297">
        <v>1008</v>
      </c>
      <c r="D65" s="297">
        <v>2727</v>
      </c>
      <c r="E65" s="297">
        <v>1006</v>
      </c>
      <c r="F65" s="297">
        <v>2678</v>
      </c>
      <c r="G65" s="297">
        <v>1001</v>
      </c>
      <c r="H65" s="297">
        <v>2598</v>
      </c>
      <c r="J65" s="30"/>
      <c r="K65" s="37"/>
      <c r="L65" s="30"/>
      <c r="M65" s="30"/>
    </row>
    <row r="66" spans="1:13" ht="18" customHeight="1">
      <c r="A66" s="170" t="s">
        <v>381</v>
      </c>
      <c r="B66" s="105"/>
      <c r="C66" s="297">
        <v>20</v>
      </c>
      <c r="D66" s="297">
        <v>49</v>
      </c>
      <c r="E66" s="297">
        <v>21</v>
      </c>
      <c r="F66" s="297">
        <v>47</v>
      </c>
      <c r="G66" s="297">
        <v>23</v>
      </c>
      <c r="H66" s="297">
        <v>47</v>
      </c>
      <c r="J66" s="30"/>
      <c r="K66" s="37"/>
      <c r="L66" s="30"/>
      <c r="M66" s="30"/>
    </row>
    <row r="67" spans="1:13" ht="18" customHeight="1">
      <c r="A67" s="170" t="s">
        <v>382</v>
      </c>
      <c r="B67" s="105"/>
      <c r="C67" s="297">
        <v>342</v>
      </c>
      <c r="D67" s="297">
        <v>890</v>
      </c>
      <c r="E67" s="297">
        <v>342</v>
      </c>
      <c r="F67" s="297">
        <v>880</v>
      </c>
      <c r="G67" s="297">
        <v>345</v>
      </c>
      <c r="H67" s="297">
        <v>876</v>
      </c>
      <c r="J67" s="30"/>
      <c r="K67" s="37"/>
      <c r="L67" s="30"/>
      <c r="M67" s="30"/>
    </row>
    <row r="68" spans="1:13" ht="18" customHeight="1">
      <c r="A68" s="170" t="s">
        <v>383</v>
      </c>
      <c r="B68" s="105"/>
      <c r="C68" s="297">
        <v>258</v>
      </c>
      <c r="D68" s="297">
        <v>653</v>
      </c>
      <c r="E68" s="297">
        <v>265</v>
      </c>
      <c r="F68" s="297">
        <v>641</v>
      </c>
      <c r="G68" s="297">
        <v>296</v>
      </c>
      <c r="H68" s="297">
        <v>707</v>
      </c>
      <c r="J68" s="30"/>
      <c r="K68" s="37"/>
      <c r="L68" s="30"/>
      <c r="M68" s="30"/>
    </row>
    <row r="69" spans="1:13" ht="18" customHeight="1">
      <c r="A69" s="170" t="s">
        <v>384</v>
      </c>
      <c r="B69" s="105"/>
      <c r="C69" s="297">
        <v>490</v>
      </c>
      <c r="D69" s="297">
        <v>1215</v>
      </c>
      <c r="E69" s="297">
        <v>498</v>
      </c>
      <c r="F69" s="297">
        <v>1220</v>
      </c>
      <c r="G69" s="297">
        <v>511</v>
      </c>
      <c r="H69" s="297">
        <v>1219</v>
      </c>
      <c r="J69" s="30"/>
      <c r="K69" s="37"/>
      <c r="L69" s="30"/>
      <c r="M69" s="30"/>
    </row>
    <row r="70" spans="1:13" ht="18" customHeight="1">
      <c r="A70" s="170" t="s">
        <v>385</v>
      </c>
      <c r="B70" s="105"/>
      <c r="C70" s="297">
        <v>879</v>
      </c>
      <c r="D70" s="297">
        <v>2227</v>
      </c>
      <c r="E70" s="297">
        <v>879</v>
      </c>
      <c r="F70" s="297">
        <v>2220</v>
      </c>
      <c r="G70" s="297">
        <v>901</v>
      </c>
      <c r="H70" s="297">
        <v>2286</v>
      </c>
      <c r="J70" s="30"/>
      <c r="K70" s="37"/>
      <c r="L70" s="30"/>
      <c r="M70" s="30"/>
    </row>
    <row r="71" spans="1:13" ht="18" customHeight="1">
      <c r="A71" s="170" t="s">
        <v>386</v>
      </c>
      <c r="B71" s="105"/>
      <c r="C71" s="297">
        <v>579</v>
      </c>
      <c r="D71" s="297">
        <v>1593</v>
      </c>
      <c r="E71" s="297">
        <v>584</v>
      </c>
      <c r="F71" s="297">
        <v>1597</v>
      </c>
      <c r="G71" s="297">
        <v>582</v>
      </c>
      <c r="H71" s="297">
        <v>1573</v>
      </c>
      <c r="J71" s="30"/>
      <c r="K71" s="37"/>
      <c r="L71" s="30"/>
      <c r="M71" s="30"/>
    </row>
    <row r="72" spans="1:13" ht="18" customHeight="1">
      <c r="A72" s="170" t="s">
        <v>387</v>
      </c>
      <c r="B72" s="105"/>
      <c r="C72" s="297">
        <v>376</v>
      </c>
      <c r="D72" s="297">
        <v>1006</v>
      </c>
      <c r="E72" s="297">
        <v>370</v>
      </c>
      <c r="F72" s="297">
        <v>978</v>
      </c>
      <c r="G72" s="297">
        <v>385</v>
      </c>
      <c r="H72" s="297">
        <v>999</v>
      </c>
      <c r="J72" s="30"/>
      <c r="K72" s="37"/>
      <c r="L72" s="30"/>
      <c r="M72" s="30"/>
    </row>
    <row r="73" spans="1:13" ht="18" customHeight="1">
      <c r="A73" s="170" t="s">
        <v>388</v>
      </c>
      <c r="B73" s="105"/>
      <c r="C73" s="301">
        <f>SUM(C74:C76)</f>
        <v>2685</v>
      </c>
      <c r="D73" s="301">
        <f>SUM(D74:D76)</f>
        <v>5304</v>
      </c>
      <c r="E73" s="301">
        <v>2677</v>
      </c>
      <c r="F73" s="301">
        <v>5289</v>
      </c>
      <c r="G73" s="301">
        <v>2731</v>
      </c>
      <c r="H73" s="301">
        <v>5432</v>
      </c>
      <c r="J73" s="30"/>
      <c r="K73" s="37"/>
      <c r="L73" s="30"/>
      <c r="M73" s="30"/>
    </row>
    <row r="74" spans="1:13" ht="18" customHeight="1">
      <c r="A74" s="170" t="s">
        <v>389</v>
      </c>
      <c r="B74" s="105"/>
      <c r="C74" s="297">
        <v>60</v>
      </c>
      <c r="D74" s="297">
        <v>124</v>
      </c>
      <c r="E74" s="297">
        <v>59</v>
      </c>
      <c r="F74" s="297">
        <v>118</v>
      </c>
      <c r="G74" s="297">
        <v>64</v>
      </c>
      <c r="H74" s="297">
        <v>125</v>
      </c>
      <c r="J74" s="30"/>
      <c r="K74" s="37"/>
      <c r="L74" s="30"/>
      <c r="M74" s="30"/>
    </row>
    <row r="75" spans="1:13" ht="18" customHeight="1">
      <c r="A75" s="170" t="s">
        <v>390</v>
      </c>
      <c r="B75" s="105"/>
      <c r="C75" s="297">
        <v>2105</v>
      </c>
      <c r="D75" s="297">
        <v>4175</v>
      </c>
      <c r="E75" s="297">
        <v>2071</v>
      </c>
      <c r="F75" s="297">
        <v>4152</v>
      </c>
      <c r="G75" s="297">
        <v>2102</v>
      </c>
      <c r="H75" s="297">
        <v>4279</v>
      </c>
      <c r="J75" s="30"/>
      <c r="K75" s="37"/>
      <c r="L75" s="30"/>
      <c r="M75" s="30"/>
    </row>
    <row r="76" spans="1:13" ht="18" customHeight="1">
      <c r="A76" s="170" t="s">
        <v>391</v>
      </c>
      <c r="B76" s="105"/>
      <c r="C76" s="297">
        <v>520</v>
      </c>
      <c r="D76" s="297">
        <v>1005</v>
      </c>
      <c r="E76" s="297">
        <v>547</v>
      </c>
      <c r="F76" s="297">
        <v>1019</v>
      </c>
      <c r="G76" s="297">
        <v>565</v>
      </c>
      <c r="H76" s="297">
        <v>1028</v>
      </c>
      <c r="J76" s="30"/>
      <c r="K76" s="37"/>
      <c r="L76" s="30"/>
      <c r="M76" s="30"/>
    </row>
    <row r="77" spans="1:28" ht="18" customHeight="1">
      <c r="A77" s="170" t="s">
        <v>392</v>
      </c>
      <c r="B77" s="105"/>
      <c r="C77" s="301">
        <f>SUM(C78:C81)</f>
        <v>5249</v>
      </c>
      <c r="D77" s="301">
        <f>SUM(D78:D81)</f>
        <v>11496</v>
      </c>
      <c r="E77" s="301">
        <v>5261</v>
      </c>
      <c r="F77" s="301">
        <v>11369</v>
      </c>
      <c r="G77" s="301">
        <v>5324</v>
      </c>
      <c r="H77" s="301">
        <v>11437</v>
      </c>
      <c r="I77" s="71"/>
      <c r="J77" s="201"/>
      <c r="K77" s="202"/>
      <c r="L77" s="201"/>
      <c r="M77" s="201"/>
      <c r="N77" s="71"/>
      <c r="O77" s="203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8" customHeight="1">
      <c r="A78" s="170" t="s">
        <v>393</v>
      </c>
      <c r="B78" s="105"/>
      <c r="C78" s="297">
        <v>1149</v>
      </c>
      <c r="D78" s="297">
        <v>2518</v>
      </c>
      <c r="E78" s="297">
        <v>1150</v>
      </c>
      <c r="F78" s="297">
        <v>2495</v>
      </c>
      <c r="G78" s="297">
        <v>1165</v>
      </c>
      <c r="H78" s="297">
        <v>2500</v>
      </c>
      <c r="I78" s="71"/>
      <c r="J78" s="156"/>
      <c r="K78" s="204"/>
      <c r="L78" s="156"/>
      <c r="M78" s="156"/>
      <c r="N78" s="71"/>
      <c r="O78" s="203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8" customHeight="1">
      <c r="A79" s="170" t="s">
        <v>394</v>
      </c>
      <c r="B79" s="105"/>
      <c r="C79" s="297">
        <v>1446</v>
      </c>
      <c r="D79" s="297">
        <v>3270</v>
      </c>
      <c r="E79" s="297">
        <v>1472</v>
      </c>
      <c r="F79" s="297">
        <v>3272</v>
      </c>
      <c r="G79" s="297">
        <v>1488</v>
      </c>
      <c r="H79" s="297">
        <v>3282</v>
      </c>
      <c r="I79" s="71"/>
      <c r="J79" s="156"/>
      <c r="K79" s="204"/>
      <c r="L79" s="156"/>
      <c r="M79" s="156"/>
      <c r="N79" s="71"/>
      <c r="O79" s="203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8" customHeight="1">
      <c r="A80" s="170" t="s">
        <v>395</v>
      </c>
      <c r="B80" s="105"/>
      <c r="C80" s="297">
        <v>1746</v>
      </c>
      <c r="D80" s="297">
        <v>3422</v>
      </c>
      <c r="E80" s="297">
        <v>1721</v>
      </c>
      <c r="F80" s="297">
        <v>3332</v>
      </c>
      <c r="G80" s="297">
        <v>1737</v>
      </c>
      <c r="H80" s="297">
        <v>3338</v>
      </c>
      <c r="I80" s="71"/>
      <c r="J80" s="156"/>
      <c r="K80" s="204"/>
      <c r="L80" s="156"/>
      <c r="M80" s="156"/>
      <c r="N80" s="71"/>
      <c r="O80" s="203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  <row r="81" spans="1:28" ht="18" customHeight="1" thickBot="1">
      <c r="A81" s="306" t="s">
        <v>396</v>
      </c>
      <c r="B81" s="115"/>
      <c r="C81" s="300">
        <v>908</v>
      </c>
      <c r="D81" s="300">
        <v>2286</v>
      </c>
      <c r="E81" s="300">
        <v>918</v>
      </c>
      <c r="F81" s="300">
        <v>2270</v>
      </c>
      <c r="G81" s="300">
        <v>934</v>
      </c>
      <c r="H81" s="300">
        <v>2317</v>
      </c>
      <c r="I81" s="71"/>
      <c r="J81" s="201"/>
      <c r="K81" s="202"/>
      <c r="L81" s="201"/>
      <c r="M81" s="201"/>
      <c r="N81" s="71"/>
      <c r="O81" s="203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</row>
    <row r="82" spans="1:13" ht="18" customHeight="1">
      <c r="A82" s="93"/>
      <c r="B82" s="11"/>
      <c r="J82" s="30"/>
      <c r="K82" s="37"/>
      <c r="L82" s="30"/>
      <c r="M82" s="30"/>
    </row>
    <row r="83" spans="4:13" ht="16.5" customHeight="1">
      <c r="D83" s="214"/>
      <c r="E83" s="214"/>
      <c r="F83" s="214"/>
      <c r="G83" s="214"/>
      <c r="H83" s="214"/>
      <c r="J83" s="30"/>
      <c r="K83" s="37"/>
      <c r="L83" s="30"/>
      <c r="M83" s="30"/>
    </row>
    <row r="84" spans="4:13" ht="13.5">
      <c r="D84" s="373"/>
      <c r="E84" s="373"/>
      <c r="F84" s="373"/>
      <c r="G84" s="373"/>
      <c r="H84" s="373"/>
      <c r="J84" s="30"/>
      <c r="K84" s="37"/>
      <c r="L84" s="30"/>
      <c r="M84" s="30"/>
    </row>
    <row r="85" spans="10:13" ht="13.5">
      <c r="J85" s="30"/>
      <c r="K85" s="37"/>
      <c r="L85" s="30"/>
      <c r="M85" s="30"/>
    </row>
    <row r="92" ht="13.5">
      <c r="D92" s="2"/>
    </row>
    <row r="93" ht="13.5">
      <c r="E93" s="2"/>
    </row>
    <row r="94" ht="13.5">
      <c r="F94" s="2"/>
    </row>
    <row r="95" spans="4:6" ht="13.5">
      <c r="D95" s="2"/>
      <c r="E95" s="2"/>
      <c r="F95" s="2"/>
    </row>
    <row r="96" spans="4:6" ht="13.5">
      <c r="D96" s="2"/>
      <c r="E96" s="2"/>
      <c r="F96" s="2"/>
    </row>
    <row r="97" spans="4:6" ht="13.5">
      <c r="D97" s="2"/>
      <c r="E97" s="2"/>
      <c r="F97" s="2"/>
    </row>
    <row r="98" spans="4:6" ht="13.5">
      <c r="D98" s="2"/>
      <c r="E98" s="2"/>
      <c r="F98" s="2"/>
    </row>
  </sheetData>
  <sheetProtection/>
  <mergeCells count="18">
    <mergeCell ref="A4:A5"/>
    <mergeCell ref="A48:A49"/>
    <mergeCell ref="A40:B40"/>
    <mergeCell ref="L52:M52"/>
    <mergeCell ref="C48:D48"/>
    <mergeCell ref="E48:F48"/>
    <mergeCell ref="G48:H48"/>
    <mergeCell ref="J52:K52"/>
    <mergeCell ref="D84:H84"/>
    <mergeCell ref="D42:H42"/>
    <mergeCell ref="G47:H47"/>
    <mergeCell ref="D40:H40"/>
    <mergeCell ref="A45:H46"/>
    <mergeCell ref="A1:G2"/>
    <mergeCell ref="G3:H3"/>
    <mergeCell ref="C4:D4"/>
    <mergeCell ref="E4:F4"/>
    <mergeCell ref="G4:H4"/>
  </mergeCells>
  <printOptions/>
  <pageMargins left="0.787" right="0.787" top="0.984" bottom="0.984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0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0.125" style="1" customWidth="1"/>
    <col min="2" max="2" width="10.875" style="1" customWidth="1"/>
    <col min="3" max="5" width="10.125" style="1" customWidth="1"/>
    <col min="6" max="6" width="10.875" style="1" customWidth="1"/>
    <col min="7" max="9" width="10.125" style="1" customWidth="1"/>
    <col min="10" max="10" width="10.875" style="1" customWidth="1"/>
    <col min="11" max="13" width="10.125" style="1" customWidth="1"/>
    <col min="14" max="14" width="10.875" style="1" customWidth="1"/>
    <col min="15" max="16" width="10.125" style="1" customWidth="1"/>
    <col min="17" max="16384" width="9.00390625" style="1" customWidth="1"/>
  </cols>
  <sheetData>
    <row r="1" spans="1:16" ht="15" customHeight="1">
      <c r="A1" s="359" t="s">
        <v>84</v>
      </c>
      <c r="B1" s="359"/>
      <c r="C1" s="359"/>
      <c r="D1" s="359"/>
      <c r="E1" s="35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 customHeight="1">
      <c r="A2" s="359"/>
      <c r="B2" s="359"/>
      <c r="C2" s="359"/>
      <c r="D2" s="359"/>
      <c r="E2" s="35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thickBot="1">
      <c r="A3" s="72"/>
      <c r="B3" s="72"/>
      <c r="C3" s="72"/>
      <c r="D3" s="72"/>
      <c r="E3" s="72"/>
      <c r="F3" s="72"/>
      <c r="G3" s="72"/>
      <c r="H3" s="72"/>
      <c r="I3" s="71"/>
      <c r="J3" s="71"/>
      <c r="K3" s="71"/>
      <c r="L3" s="71"/>
      <c r="M3" s="71"/>
      <c r="N3" s="71"/>
      <c r="O3" s="354" t="s">
        <v>233</v>
      </c>
      <c r="P3" s="354"/>
    </row>
    <row r="4" spans="1:16" ht="17.25" customHeight="1">
      <c r="A4" s="213" t="s">
        <v>29</v>
      </c>
      <c r="B4" s="89" t="s">
        <v>13</v>
      </c>
      <c r="C4" s="89" t="s">
        <v>1</v>
      </c>
      <c r="D4" s="229" t="s">
        <v>2</v>
      </c>
      <c r="E4" s="230" t="s">
        <v>29</v>
      </c>
      <c r="F4" s="89" t="s">
        <v>13</v>
      </c>
      <c r="G4" s="89" t="s">
        <v>1</v>
      </c>
      <c r="H4" s="88" t="s">
        <v>2</v>
      </c>
      <c r="I4" s="213" t="s">
        <v>29</v>
      </c>
      <c r="J4" s="89" t="s">
        <v>13</v>
      </c>
      <c r="K4" s="89" t="s">
        <v>1</v>
      </c>
      <c r="L4" s="229" t="s">
        <v>2</v>
      </c>
      <c r="M4" s="230" t="s">
        <v>29</v>
      </c>
      <c r="N4" s="89" t="s">
        <v>13</v>
      </c>
      <c r="O4" s="89" t="s">
        <v>1</v>
      </c>
      <c r="P4" s="88" t="s">
        <v>2</v>
      </c>
    </row>
    <row r="5" spans="1:25" ht="18" customHeight="1">
      <c r="A5" s="93" t="s">
        <v>291</v>
      </c>
      <c r="B5" s="241">
        <v>156572</v>
      </c>
      <c r="C5" s="243">
        <v>79112</v>
      </c>
      <c r="D5" s="238">
        <v>77460</v>
      </c>
      <c r="E5" s="231"/>
      <c r="F5" s="232"/>
      <c r="G5" s="233"/>
      <c r="H5" s="233"/>
      <c r="I5" s="339"/>
      <c r="J5" s="234"/>
      <c r="K5" s="235"/>
      <c r="L5" s="236"/>
      <c r="M5" s="100"/>
      <c r="N5" s="234"/>
      <c r="O5" s="235"/>
      <c r="P5" s="235"/>
      <c r="Q5" s="2"/>
      <c r="R5" s="2"/>
      <c r="S5" s="2"/>
      <c r="T5" s="2"/>
      <c r="U5" s="2"/>
      <c r="V5" s="2"/>
      <c r="W5" s="2"/>
      <c r="X5" s="2"/>
      <c r="Y5" s="2"/>
    </row>
    <row r="6" spans="1:25" ht="18" customHeight="1">
      <c r="A6" s="90" t="s">
        <v>30</v>
      </c>
      <c r="B6" s="241">
        <v>5834</v>
      </c>
      <c r="C6" s="243">
        <v>3006</v>
      </c>
      <c r="D6" s="238">
        <v>2828</v>
      </c>
      <c r="E6" s="242" t="s">
        <v>31</v>
      </c>
      <c r="F6" s="243">
        <v>9857</v>
      </c>
      <c r="G6" s="243">
        <v>5247</v>
      </c>
      <c r="H6" s="243">
        <v>4610</v>
      </c>
      <c r="I6" s="91" t="s">
        <v>32</v>
      </c>
      <c r="J6" s="241">
        <v>14806</v>
      </c>
      <c r="K6" s="243">
        <v>7227</v>
      </c>
      <c r="L6" s="238">
        <v>7579</v>
      </c>
      <c r="M6" s="242" t="s">
        <v>290</v>
      </c>
      <c r="N6" s="241">
        <v>932</v>
      </c>
      <c r="O6" s="243">
        <v>226</v>
      </c>
      <c r="P6" s="243">
        <v>706</v>
      </c>
      <c r="Q6" s="2"/>
      <c r="R6" s="2"/>
      <c r="S6" s="2"/>
      <c r="T6" s="2"/>
      <c r="U6" s="2"/>
      <c r="V6" s="2"/>
      <c r="W6" s="2"/>
      <c r="X6" s="2"/>
      <c r="Y6" s="2"/>
    </row>
    <row r="7" spans="1:25" ht="18" customHeight="1">
      <c r="A7" s="91">
        <v>0</v>
      </c>
      <c r="B7" s="241">
        <v>1114</v>
      </c>
      <c r="C7" s="237">
        <v>548</v>
      </c>
      <c r="D7" s="238">
        <v>566</v>
      </c>
      <c r="E7" s="242">
        <v>30</v>
      </c>
      <c r="F7" s="243">
        <v>1896</v>
      </c>
      <c r="G7" s="237">
        <v>1018</v>
      </c>
      <c r="H7" s="237">
        <v>878</v>
      </c>
      <c r="I7" s="91">
        <v>60</v>
      </c>
      <c r="J7" s="241">
        <v>2593</v>
      </c>
      <c r="K7" s="237">
        <v>1269</v>
      </c>
      <c r="L7" s="238">
        <v>1324</v>
      </c>
      <c r="M7" s="242">
        <v>90</v>
      </c>
      <c r="N7" s="241">
        <v>309</v>
      </c>
      <c r="O7" s="237">
        <v>79</v>
      </c>
      <c r="P7" s="237">
        <v>230</v>
      </c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91">
        <v>1</v>
      </c>
      <c r="B8" s="241">
        <v>1161</v>
      </c>
      <c r="C8" s="237">
        <v>613</v>
      </c>
      <c r="D8" s="238">
        <v>548</v>
      </c>
      <c r="E8" s="242">
        <v>31</v>
      </c>
      <c r="F8" s="243">
        <v>1821</v>
      </c>
      <c r="G8" s="237">
        <v>973</v>
      </c>
      <c r="H8" s="237">
        <v>848</v>
      </c>
      <c r="I8" s="91">
        <v>61</v>
      </c>
      <c r="J8" s="241">
        <v>2868</v>
      </c>
      <c r="K8" s="237">
        <v>1420</v>
      </c>
      <c r="L8" s="238">
        <v>1448</v>
      </c>
      <c r="M8" s="242">
        <v>91</v>
      </c>
      <c r="N8" s="241">
        <v>221</v>
      </c>
      <c r="O8" s="237">
        <v>48</v>
      </c>
      <c r="P8" s="237">
        <v>173</v>
      </c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91">
        <v>2</v>
      </c>
      <c r="B9" s="241">
        <v>1169</v>
      </c>
      <c r="C9" s="237">
        <v>619</v>
      </c>
      <c r="D9" s="238">
        <v>550</v>
      </c>
      <c r="E9" s="242">
        <v>32</v>
      </c>
      <c r="F9" s="243">
        <v>2045</v>
      </c>
      <c r="G9" s="237">
        <v>1096</v>
      </c>
      <c r="H9" s="237">
        <v>949</v>
      </c>
      <c r="I9" s="91">
        <v>62</v>
      </c>
      <c r="J9" s="241">
        <v>3150</v>
      </c>
      <c r="K9" s="237">
        <v>1564</v>
      </c>
      <c r="L9" s="238">
        <v>1586</v>
      </c>
      <c r="M9" s="242">
        <v>92</v>
      </c>
      <c r="N9" s="241">
        <v>186</v>
      </c>
      <c r="O9" s="237">
        <v>45</v>
      </c>
      <c r="P9" s="237">
        <v>141</v>
      </c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91">
        <v>3</v>
      </c>
      <c r="B10" s="241">
        <v>1212</v>
      </c>
      <c r="C10" s="237">
        <v>612</v>
      </c>
      <c r="D10" s="238">
        <v>600</v>
      </c>
      <c r="E10" s="242">
        <v>33</v>
      </c>
      <c r="F10" s="243">
        <v>2048</v>
      </c>
      <c r="G10" s="237">
        <v>1086</v>
      </c>
      <c r="H10" s="237">
        <v>962</v>
      </c>
      <c r="I10" s="91">
        <v>63</v>
      </c>
      <c r="J10" s="241">
        <v>3009</v>
      </c>
      <c r="K10" s="237">
        <v>1457</v>
      </c>
      <c r="L10" s="238">
        <v>1552</v>
      </c>
      <c r="M10" s="242">
        <v>93</v>
      </c>
      <c r="N10" s="241">
        <v>119</v>
      </c>
      <c r="O10" s="237">
        <v>29</v>
      </c>
      <c r="P10" s="237">
        <v>90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>
      <c r="A11" s="91">
        <v>4</v>
      </c>
      <c r="B11" s="241">
        <v>1178</v>
      </c>
      <c r="C11" s="237">
        <v>614</v>
      </c>
      <c r="D11" s="238">
        <v>564</v>
      </c>
      <c r="E11" s="242">
        <v>34</v>
      </c>
      <c r="F11" s="243">
        <v>2047</v>
      </c>
      <c r="G11" s="237">
        <v>1074</v>
      </c>
      <c r="H11" s="237">
        <v>973</v>
      </c>
      <c r="I11" s="91">
        <v>64</v>
      </c>
      <c r="J11" s="241">
        <v>3186</v>
      </c>
      <c r="K11" s="237">
        <v>1517</v>
      </c>
      <c r="L11" s="238">
        <v>1669</v>
      </c>
      <c r="M11" s="242">
        <v>94</v>
      </c>
      <c r="N11" s="241">
        <v>97</v>
      </c>
      <c r="O11" s="237">
        <v>25</v>
      </c>
      <c r="P11" s="237">
        <v>72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18" customHeight="1">
      <c r="A12" s="91" t="s">
        <v>33</v>
      </c>
      <c r="B12" s="241">
        <v>6151</v>
      </c>
      <c r="C12" s="321">
        <v>3158</v>
      </c>
      <c r="D12" s="322">
        <v>2993</v>
      </c>
      <c r="E12" s="242" t="s">
        <v>34</v>
      </c>
      <c r="F12" s="243">
        <v>12203</v>
      </c>
      <c r="G12" s="321">
        <v>6531</v>
      </c>
      <c r="H12" s="321">
        <v>5672</v>
      </c>
      <c r="I12" s="91" t="s">
        <v>35</v>
      </c>
      <c r="J12" s="241">
        <v>11948</v>
      </c>
      <c r="K12" s="321">
        <v>5836</v>
      </c>
      <c r="L12" s="238">
        <v>6112</v>
      </c>
      <c r="M12" s="242" t="s">
        <v>36</v>
      </c>
      <c r="N12" s="241">
        <v>248</v>
      </c>
      <c r="O12" s="321">
        <v>52</v>
      </c>
      <c r="P12" s="321">
        <v>196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18" customHeight="1">
      <c r="A13" s="91">
        <v>5</v>
      </c>
      <c r="B13" s="241">
        <v>1233</v>
      </c>
      <c r="C13" s="237">
        <v>631</v>
      </c>
      <c r="D13" s="238">
        <v>602</v>
      </c>
      <c r="E13" s="242">
        <v>35</v>
      </c>
      <c r="F13" s="243">
        <v>2144</v>
      </c>
      <c r="G13" s="237">
        <v>1157</v>
      </c>
      <c r="H13" s="237">
        <v>987</v>
      </c>
      <c r="I13" s="91">
        <v>65</v>
      </c>
      <c r="J13" s="241">
        <v>2218</v>
      </c>
      <c r="K13" s="237">
        <v>1061</v>
      </c>
      <c r="L13" s="238">
        <v>1157</v>
      </c>
      <c r="M13" s="242">
        <v>95</v>
      </c>
      <c r="N13" s="241">
        <v>82</v>
      </c>
      <c r="O13" s="237">
        <v>19</v>
      </c>
      <c r="P13" s="237">
        <v>63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18" customHeight="1">
      <c r="A14" s="91">
        <v>6</v>
      </c>
      <c r="B14" s="241">
        <v>1171</v>
      </c>
      <c r="C14" s="237">
        <v>595</v>
      </c>
      <c r="D14" s="238">
        <v>576</v>
      </c>
      <c r="E14" s="242">
        <v>36</v>
      </c>
      <c r="F14" s="243">
        <v>2305</v>
      </c>
      <c r="G14" s="237">
        <v>1257</v>
      </c>
      <c r="H14" s="237">
        <v>1048</v>
      </c>
      <c r="I14" s="91">
        <v>66</v>
      </c>
      <c r="J14" s="241">
        <v>1963</v>
      </c>
      <c r="K14" s="237">
        <v>959</v>
      </c>
      <c r="L14" s="238">
        <v>1004</v>
      </c>
      <c r="M14" s="242">
        <v>96</v>
      </c>
      <c r="N14" s="241">
        <v>57</v>
      </c>
      <c r="O14" s="237">
        <v>13</v>
      </c>
      <c r="P14" s="237">
        <v>44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>
      <c r="A15" s="91">
        <v>7</v>
      </c>
      <c r="B15" s="241">
        <v>1211</v>
      </c>
      <c r="C15" s="237">
        <v>620</v>
      </c>
      <c r="D15" s="238">
        <v>591</v>
      </c>
      <c r="E15" s="242">
        <v>37</v>
      </c>
      <c r="F15" s="243">
        <v>2510</v>
      </c>
      <c r="G15" s="237">
        <v>1323</v>
      </c>
      <c r="H15" s="237">
        <v>1187</v>
      </c>
      <c r="I15" s="91">
        <v>67</v>
      </c>
      <c r="J15" s="241">
        <v>2593</v>
      </c>
      <c r="K15" s="237">
        <v>1276</v>
      </c>
      <c r="L15" s="238">
        <v>1317</v>
      </c>
      <c r="M15" s="242">
        <v>97</v>
      </c>
      <c r="N15" s="241">
        <v>47</v>
      </c>
      <c r="O15" s="237">
        <v>8</v>
      </c>
      <c r="P15" s="237">
        <v>39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>
      <c r="A16" s="91">
        <v>8</v>
      </c>
      <c r="B16" s="241">
        <v>1248</v>
      </c>
      <c r="C16" s="237">
        <v>646</v>
      </c>
      <c r="D16" s="238">
        <v>602</v>
      </c>
      <c r="E16" s="242">
        <v>38</v>
      </c>
      <c r="F16" s="243">
        <v>2634</v>
      </c>
      <c r="G16" s="237">
        <v>1374</v>
      </c>
      <c r="H16" s="237">
        <v>1260</v>
      </c>
      <c r="I16" s="91">
        <v>68</v>
      </c>
      <c r="J16" s="241">
        <v>2662</v>
      </c>
      <c r="K16" s="237">
        <v>1333</v>
      </c>
      <c r="L16" s="238">
        <v>1329</v>
      </c>
      <c r="M16" s="242">
        <v>98</v>
      </c>
      <c r="N16" s="241">
        <v>37</v>
      </c>
      <c r="O16" s="237">
        <v>8</v>
      </c>
      <c r="P16" s="237">
        <v>29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91">
        <v>9</v>
      </c>
      <c r="B17" s="241">
        <v>1288</v>
      </c>
      <c r="C17" s="237">
        <v>666</v>
      </c>
      <c r="D17" s="238">
        <v>622</v>
      </c>
      <c r="E17" s="242">
        <v>39</v>
      </c>
      <c r="F17" s="243">
        <v>2610</v>
      </c>
      <c r="G17" s="237">
        <v>1420</v>
      </c>
      <c r="H17" s="237">
        <v>1190</v>
      </c>
      <c r="I17" s="91">
        <v>69</v>
      </c>
      <c r="J17" s="241">
        <v>2512</v>
      </c>
      <c r="K17" s="237">
        <v>1207</v>
      </c>
      <c r="L17" s="238">
        <v>1305</v>
      </c>
      <c r="M17" s="242">
        <v>99</v>
      </c>
      <c r="N17" s="241">
        <v>25</v>
      </c>
      <c r="O17" s="237">
        <v>4</v>
      </c>
      <c r="P17" s="237">
        <v>21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>
      <c r="A18" s="91" t="s">
        <v>37</v>
      </c>
      <c r="B18" s="241">
        <v>6649</v>
      </c>
      <c r="C18" s="243">
        <v>3342</v>
      </c>
      <c r="D18" s="323">
        <v>3307</v>
      </c>
      <c r="E18" s="242" t="s">
        <v>38</v>
      </c>
      <c r="F18" s="243">
        <v>11774</v>
      </c>
      <c r="G18" s="243">
        <v>6229</v>
      </c>
      <c r="H18" s="243">
        <v>5545</v>
      </c>
      <c r="I18" s="91" t="s">
        <v>39</v>
      </c>
      <c r="J18" s="241">
        <v>9745</v>
      </c>
      <c r="K18" s="243">
        <v>4867</v>
      </c>
      <c r="L18" s="238">
        <v>4878</v>
      </c>
      <c r="M18" s="242" t="s">
        <v>18</v>
      </c>
      <c r="N18" s="241">
        <v>34</v>
      </c>
      <c r="O18" s="237">
        <v>3</v>
      </c>
      <c r="P18" s="237">
        <v>31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91">
        <v>10</v>
      </c>
      <c r="B19" s="241">
        <v>1323</v>
      </c>
      <c r="C19" s="237">
        <v>653</v>
      </c>
      <c r="D19" s="238">
        <v>670</v>
      </c>
      <c r="E19" s="242">
        <v>40</v>
      </c>
      <c r="F19" s="243">
        <v>2498</v>
      </c>
      <c r="G19" s="237">
        <v>1349</v>
      </c>
      <c r="H19" s="237">
        <v>1149</v>
      </c>
      <c r="I19" s="91">
        <v>70</v>
      </c>
      <c r="J19" s="241">
        <v>2464</v>
      </c>
      <c r="K19" s="237">
        <v>1233</v>
      </c>
      <c r="L19" s="238">
        <v>1231</v>
      </c>
      <c r="M19" s="90"/>
      <c r="N19" s="132"/>
      <c r="O19" s="93"/>
      <c r="P19" s="93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91">
        <v>11</v>
      </c>
      <c r="B20" s="241">
        <v>1372</v>
      </c>
      <c r="C20" s="237">
        <v>700</v>
      </c>
      <c r="D20" s="238">
        <v>672</v>
      </c>
      <c r="E20" s="242">
        <v>41</v>
      </c>
      <c r="F20" s="243">
        <v>2387</v>
      </c>
      <c r="G20" s="237">
        <v>1289</v>
      </c>
      <c r="H20" s="237">
        <v>1098</v>
      </c>
      <c r="I20" s="91">
        <v>71</v>
      </c>
      <c r="J20" s="241">
        <v>2100</v>
      </c>
      <c r="K20" s="237">
        <v>1064</v>
      </c>
      <c r="L20" s="238">
        <v>1036</v>
      </c>
      <c r="M20" s="90"/>
      <c r="N20" s="132"/>
      <c r="O20" s="93"/>
      <c r="P20" s="93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91">
        <v>12</v>
      </c>
      <c r="B21" s="241">
        <v>1270</v>
      </c>
      <c r="C21" s="237">
        <v>637</v>
      </c>
      <c r="D21" s="238">
        <v>633</v>
      </c>
      <c r="E21" s="242">
        <v>42</v>
      </c>
      <c r="F21" s="243">
        <v>2334</v>
      </c>
      <c r="G21" s="237">
        <v>1246</v>
      </c>
      <c r="H21" s="237">
        <v>1088</v>
      </c>
      <c r="I21" s="91">
        <v>72</v>
      </c>
      <c r="J21" s="241">
        <v>1792</v>
      </c>
      <c r="K21" s="237">
        <v>875</v>
      </c>
      <c r="L21" s="238">
        <v>917</v>
      </c>
      <c r="M21" s="90"/>
      <c r="N21" s="132"/>
      <c r="O21" s="93"/>
      <c r="P21" s="93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91">
        <v>13</v>
      </c>
      <c r="B22" s="241">
        <v>1329</v>
      </c>
      <c r="C22" s="237">
        <v>686</v>
      </c>
      <c r="D22" s="238">
        <v>643</v>
      </c>
      <c r="E22" s="242">
        <v>43</v>
      </c>
      <c r="F22" s="243">
        <v>2231</v>
      </c>
      <c r="G22" s="237">
        <v>1172</v>
      </c>
      <c r="H22" s="237">
        <v>1059</v>
      </c>
      <c r="I22" s="91">
        <v>73</v>
      </c>
      <c r="J22" s="241">
        <v>1716</v>
      </c>
      <c r="K22" s="237">
        <v>855</v>
      </c>
      <c r="L22" s="238">
        <v>861</v>
      </c>
      <c r="M22" s="90"/>
      <c r="N22" s="132"/>
      <c r="O22" s="93"/>
      <c r="P22" s="93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>
      <c r="A23" s="91">
        <v>14</v>
      </c>
      <c r="B23" s="241">
        <v>1355</v>
      </c>
      <c r="C23" s="237">
        <v>666</v>
      </c>
      <c r="D23" s="238">
        <v>689</v>
      </c>
      <c r="E23" s="242">
        <v>44</v>
      </c>
      <c r="F23" s="243">
        <v>2324</v>
      </c>
      <c r="G23" s="237">
        <v>1173</v>
      </c>
      <c r="H23" s="237">
        <v>1151</v>
      </c>
      <c r="I23" s="91">
        <v>74</v>
      </c>
      <c r="J23" s="241">
        <v>1673</v>
      </c>
      <c r="K23" s="237">
        <v>840</v>
      </c>
      <c r="L23" s="238">
        <v>833</v>
      </c>
      <c r="M23" s="90"/>
      <c r="N23" s="132"/>
      <c r="O23" s="93"/>
      <c r="P23" s="93"/>
      <c r="Q23" s="2"/>
      <c r="R23" s="2"/>
      <c r="S23" s="2"/>
      <c r="T23" s="2"/>
      <c r="U23" s="2"/>
      <c r="V23" s="2"/>
      <c r="W23" s="2"/>
      <c r="X23" s="2"/>
      <c r="Y23" s="2"/>
    </row>
    <row r="24" spans="1:25" ht="18" customHeight="1">
      <c r="A24" s="91" t="s">
        <v>40</v>
      </c>
      <c r="B24" s="241">
        <v>7306</v>
      </c>
      <c r="C24" s="243">
        <v>3793</v>
      </c>
      <c r="D24" s="323">
        <v>3513</v>
      </c>
      <c r="E24" s="242" t="s">
        <v>41</v>
      </c>
      <c r="F24" s="243">
        <v>9347</v>
      </c>
      <c r="G24" s="243">
        <v>4915</v>
      </c>
      <c r="H24" s="243">
        <v>4432</v>
      </c>
      <c r="I24" s="91" t="s">
        <v>42</v>
      </c>
      <c r="J24" s="241">
        <v>6533</v>
      </c>
      <c r="K24" s="243">
        <v>3179</v>
      </c>
      <c r="L24" s="238">
        <v>3354</v>
      </c>
      <c r="M24" s="90"/>
      <c r="N24" s="132"/>
      <c r="O24" s="93"/>
      <c r="P24" s="93"/>
      <c r="Q24" s="2"/>
      <c r="R24" s="2"/>
      <c r="S24" s="2"/>
      <c r="T24" s="2"/>
      <c r="U24" s="2"/>
      <c r="V24" s="2"/>
      <c r="W24" s="2"/>
      <c r="X24" s="2"/>
      <c r="Y24" s="2"/>
    </row>
    <row r="25" spans="1:25" ht="18" customHeight="1">
      <c r="A25" s="91">
        <v>15</v>
      </c>
      <c r="B25" s="241">
        <v>1452</v>
      </c>
      <c r="C25" s="237">
        <v>739</v>
      </c>
      <c r="D25" s="238">
        <v>713</v>
      </c>
      <c r="E25" s="242">
        <v>45</v>
      </c>
      <c r="F25" s="243">
        <v>1559</v>
      </c>
      <c r="G25" s="237">
        <v>811</v>
      </c>
      <c r="H25" s="237">
        <v>748</v>
      </c>
      <c r="I25" s="91">
        <v>75</v>
      </c>
      <c r="J25" s="241">
        <v>1548</v>
      </c>
      <c r="K25" s="237">
        <v>794</v>
      </c>
      <c r="L25" s="238">
        <v>754</v>
      </c>
      <c r="M25" s="90"/>
      <c r="N25" s="132"/>
      <c r="O25" s="93"/>
      <c r="P25" s="93"/>
      <c r="Q25" s="2"/>
      <c r="R25" s="2"/>
      <c r="S25" s="2"/>
      <c r="T25" s="2"/>
      <c r="U25" s="2"/>
      <c r="V25" s="2"/>
      <c r="W25" s="2"/>
      <c r="X25" s="2"/>
      <c r="Y25" s="2"/>
    </row>
    <row r="26" spans="1:25" ht="18" customHeight="1">
      <c r="A26" s="91">
        <v>16</v>
      </c>
      <c r="B26" s="241">
        <v>1383</v>
      </c>
      <c r="C26" s="237">
        <v>761</v>
      </c>
      <c r="D26" s="238">
        <v>622</v>
      </c>
      <c r="E26" s="242">
        <v>46</v>
      </c>
      <c r="F26" s="243">
        <v>2132</v>
      </c>
      <c r="G26" s="237">
        <v>1093</v>
      </c>
      <c r="H26" s="237">
        <v>1039</v>
      </c>
      <c r="I26" s="91">
        <v>76</v>
      </c>
      <c r="J26" s="241">
        <v>1461</v>
      </c>
      <c r="K26" s="237">
        <v>754</v>
      </c>
      <c r="L26" s="238">
        <v>707</v>
      </c>
      <c r="M26" s="90"/>
      <c r="N26" s="132"/>
      <c r="O26" s="93"/>
      <c r="P26" s="93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91">
        <v>17</v>
      </c>
      <c r="B27" s="241">
        <v>1440</v>
      </c>
      <c r="C27" s="237">
        <v>746</v>
      </c>
      <c r="D27" s="238">
        <v>694</v>
      </c>
      <c r="E27" s="242">
        <v>47</v>
      </c>
      <c r="F27" s="243">
        <v>1945</v>
      </c>
      <c r="G27" s="237">
        <v>1005</v>
      </c>
      <c r="H27" s="237">
        <v>940</v>
      </c>
      <c r="I27" s="91">
        <v>77</v>
      </c>
      <c r="J27" s="241">
        <v>1276</v>
      </c>
      <c r="K27" s="237">
        <v>605</v>
      </c>
      <c r="L27" s="238">
        <v>671</v>
      </c>
      <c r="M27" s="90"/>
      <c r="N27" s="132"/>
      <c r="O27" s="93"/>
      <c r="P27" s="93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91">
        <v>18</v>
      </c>
      <c r="B28" s="241">
        <v>1464</v>
      </c>
      <c r="C28" s="237">
        <v>727</v>
      </c>
      <c r="D28" s="238">
        <v>737</v>
      </c>
      <c r="E28" s="242">
        <v>48</v>
      </c>
      <c r="F28" s="243">
        <v>1872</v>
      </c>
      <c r="G28" s="237">
        <v>1018</v>
      </c>
      <c r="H28" s="237">
        <v>854</v>
      </c>
      <c r="I28" s="91">
        <v>78</v>
      </c>
      <c r="J28" s="241">
        <v>1175</v>
      </c>
      <c r="K28" s="237">
        <v>538</v>
      </c>
      <c r="L28" s="238">
        <v>637</v>
      </c>
      <c r="M28" s="90"/>
      <c r="N28" s="132"/>
      <c r="O28" s="93"/>
      <c r="P28" s="93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91">
        <v>19</v>
      </c>
      <c r="B29" s="241">
        <v>1567</v>
      </c>
      <c r="C29" s="237">
        <v>820</v>
      </c>
      <c r="D29" s="238">
        <v>747</v>
      </c>
      <c r="E29" s="242">
        <v>49</v>
      </c>
      <c r="F29" s="243">
        <v>1839</v>
      </c>
      <c r="G29" s="237">
        <v>988</v>
      </c>
      <c r="H29" s="237">
        <v>851</v>
      </c>
      <c r="I29" s="91">
        <v>79</v>
      </c>
      <c r="J29" s="241">
        <v>1073</v>
      </c>
      <c r="K29" s="237">
        <v>488</v>
      </c>
      <c r="L29" s="238">
        <v>585</v>
      </c>
      <c r="M29" s="90"/>
      <c r="N29" s="132"/>
      <c r="O29" s="93"/>
      <c r="P29" s="93"/>
      <c r="Q29" s="2"/>
      <c r="R29" s="2"/>
      <c r="S29" s="2"/>
      <c r="T29" s="2"/>
      <c r="U29" s="2"/>
      <c r="V29" s="2"/>
      <c r="W29" s="2"/>
      <c r="X29" s="2"/>
      <c r="Y29" s="2"/>
    </row>
    <row r="30" spans="1:25" ht="18" customHeight="1">
      <c r="A30" s="91" t="s">
        <v>43</v>
      </c>
      <c r="B30" s="241">
        <v>8669</v>
      </c>
      <c r="C30" s="243">
        <v>4635</v>
      </c>
      <c r="D30" s="323">
        <v>4034</v>
      </c>
      <c r="E30" s="242" t="s">
        <v>44</v>
      </c>
      <c r="F30" s="243">
        <v>8795</v>
      </c>
      <c r="G30" s="243">
        <v>4448</v>
      </c>
      <c r="H30" s="243">
        <v>4347</v>
      </c>
      <c r="I30" s="91" t="s">
        <v>45</v>
      </c>
      <c r="J30" s="241">
        <v>4019</v>
      </c>
      <c r="K30" s="243">
        <v>1666</v>
      </c>
      <c r="L30" s="238">
        <v>2353</v>
      </c>
      <c r="M30" s="90"/>
      <c r="N30" s="132"/>
      <c r="O30" s="93"/>
      <c r="P30" s="93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91">
        <v>20</v>
      </c>
      <c r="B31" s="241">
        <v>1632</v>
      </c>
      <c r="C31" s="237">
        <v>842</v>
      </c>
      <c r="D31" s="238">
        <v>790</v>
      </c>
      <c r="E31" s="242">
        <v>50</v>
      </c>
      <c r="F31" s="243">
        <v>1718</v>
      </c>
      <c r="G31" s="237">
        <v>843</v>
      </c>
      <c r="H31" s="237">
        <v>875</v>
      </c>
      <c r="I31" s="91">
        <v>80</v>
      </c>
      <c r="J31" s="241">
        <v>927</v>
      </c>
      <c r="K31" s="237">
        <v>388</v>
      </c>
      <c r="L31" s="238">
        <v>539</v>
      </c>
      <c r="M31" s="90"/>
      <c r="N31" s="324"/>
      <c r="O31" s="108"/>
      <c r="P31" s="325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91">
        <v>21</v>
      </c>
      <c r="B32" s="241">
        <v>1630</v>
      </c>
      <c r="C32" s="237">
        <v>879</v>
      </c>
      <c r="D32" s="238">
        <v>751</v>
      </c>
      <c r="E32" s="242">
        <v>51</v>
      </c>
      <c r="F32" s="243">
        <v>1803</v>
      </c>
      <c r="G32" s="237">
        <v>900</v>
      </c>
      <c r="H32" s="237">
        <v>903</v>
      </c>
      <c r="I32" s="91">
        <v>81</v>
      </c>
      <c r="J32" s="241">
        <v>872</v>
      </c>
      <c r="K32" s="237">
        <v>380</v>
      </c>
      <c r="L32" s="238">
        <v>492</v>
      </c>
      <c r="M32" s="90"/>
      <c r="N32" s="326"/>
      <c r="O32" s="327"/>
      <c r="P32" s="327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91">
        <v>22</v>
      </c>
      <c r="B33" s="241">
        <v>1764</v>
      </c>
      <c r="C33" s="237">
        <v>945</v>
      </c>
      <c r="D33" s="238">
        <v>819</v>
      </c>
      <c r="E33" s="242">
        <v>52</v>
      </c>
      <c r="F33" s="243">
        <v>1756</v>
      </c>
      <c r="G33" s="237">
        <v>898</v>
      </c>
      <c r="H33" s="237">
        <v>858</v>
      </c>
      <c r="I33" s="91">
        <v>82</v>
      </c>
      <c r="J33" s="241">
        <v>766</v>
      </c>
      <c r="K33" s="237">
        <v>316</v>
      </c>
      <c r="L33" s="238">
        <v>450</v>
      </c>
      <c r="M33" s="90"/>
      <c r="N33" s="328"/>
      <c r="O33" s="325"/>
      <c r="P33" s="325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91">
        <v>23</v>
      </c>
      <c r="B34" s="241">
        <v>1829</v>
      </c>
      <c r="C34" s="237">
        <v>994</v>
      </c>
      <c r="D34" s="238">
        <v>835</v>
      </c>
      <c r="E34" s="242">
        <v>53</v>
      </c>
      <c r="F34" s="243">
        <v>1824</v>
      </c>
      <c r="G34" s="237">
        <v>986</v>
      </c>
      <c r="H34" s="237">
        <v>838</v>
      </c>
      <c r="I34" s="91">
        <v>83</v>
      </c>
      <c r="J34" s="241">
        <v>718</v>
      </c>
      <c r="K34" s="237">
        <v>291</v>
      </c>
      <c r="L34" s="238">
        <v>427</v>
      </c>
      <c r="M34" s="90"/>
      <c r="N34" s="326"/>
      <c r="O34" s="327"/>
      <c r="P34" s="327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91">
        <v>24</v>
      </c>
      <c r="B35" s="241">
        <v>1814</v>
      </c>
      <c r="C35" s="237">
        <v>975</v>
      </c>
      <c r="D35" s="238">
        <v>839</v>
      </c>
      <c r="E35" s="242">
        <v>54</v>
      </c>
      <c r="F35" s="243">
        <v>1694</v>
      </c>
      <c r="G35" s="237">
        <v>821</v>
      </c>
      <c r="H35" s="237">
        <v>873</v>
      </c>
      <c r="I35" s="91">
        <v>84</v>
      </c>
      <c r="J35" s="241">
        <v>736</v>
      </c>
      <c r="K35" s="237">
        <v>291</v>
      </c>
      <c r="L35" s="238">
        <v>445</v>
      </c>
      <c r="M35" s="90"/>
      <c r="N35" s="328"/>
      <c r="O35" s="325"/>
      <c r="P35" s="325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91" t="s">
        <v>49</v>
      </c>
      <c r="B36" s="241">
        <v>9123</v>
      </c>
      <c r="C36" s="243">
        <v>4920</v>
      </c>
      <c r="D36" s="323">
        <v>4203</v>
      </c>
      <c r="E36" s="242" t="s">
        <v>50</v>
      </c>
      <c r="F36" s="243">
        <v>10362</v>
      </c>
      <c r="G36" s="243">
        <v>5093</v>
      </c>
      <c r="H36" s="243">
        <v>5269</v>
      </c>
      <c r="I36" s="91" t="s">
        <v>51</v>
      </c>
      <c r="J36" s="241">
        <v>2237</v>
      </c>
      <c r="K36" s="243">
        <v>739</v>
      </c>
      <c r="L36" s="238">
        <v>1498</v>
      </c>
      <c r="M36" s="90"/>
      <c r="N36" s="328"/>
      <c r="O36" s="325"/>
      <c r="P36" s="325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91">
        <v>25</v>
      </c>
      <c r="B37" s="241">
        <v>1775</v>
      </c>
      <c r="C37" s="237">
        <v>925</v>
      </c>
      <c r="D37" s="238">
        <v>850</v>
      </c>
      <c r="E37" s="242">
        <v>55</v>
      </c>
      <c r="F37" s="243">
        <v>1874</v>
      </c>
      <c r="G37" s="237">
        <v>908</v>
      </c>
      <c r="H37" s="237">
        <v>966</v>
      </c>
      <c r="I37" s="91">
        <v>85</v>
      </c>
      <c r="J37" s="241">
        <v>603</v>
      </c>
      <c r="K37" s="237">
        <v>223</v>
      </c>
      <c r="L37" s="238">
        <v>380</v>
      </c>
      <c r="M37" s="242"/>
      <c r="N37" s="325"/>
      <c r="O37" s="325"/>
      <c r="P37" s="325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91">
        <v>26</v>
      </c>
      <c r="B38" s="241">
        <v>1838</v>
      </c>
      <c r="C38" s="237">
        <v>1022</v>
      </c>
      <c r="D38" s="238">
        <v>816</v>
      </c>
      <c r="E38" s="242">
        <v>56</v>
      </c>
      <c r="F38" s="243">
        <v>2003</v>
      </c>
      <c r="G38" s="237">
        <v>1006</v>
      </c>
      <c r="H38" s="237">
        <v>997</v>
      </c>
      <c r="I38" s="91">
        <v>86</v>
      </c>
      <c r="J38" s="241">
        <v>562</v>
      </c>
      <c r="K38" s="237">
        <v>196</v>
      </c>
      <c r="L38" s="238">
        <v>366</v>
      </c>
      <c r="M38" s="242"/>
      <c r="N38" s="325"/>
      <c r="O38" s="325"/>
      <c r="P38" s="325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91">
        <v>27</v>
      </c>
      <c r="B39" s="241">
        <v>1803</v>
      </c>
      <c r="C39" s="237">
        <v>962</v>
      </c>
      <c r="D39" s="238">
        <v>841</v>
      </c>
      <c r="E39" s="242">
        <v>57</v>
      </c>
      <c r="F39" s="243">
        <v>2028</v>
      </c>
      <c r="G39" s="237">
        <v>1014</v>
      </c>
      <c r="H39" s="237">
        <v>1014</v>
      </c>
      <c r="I39" s="91">
        <v>87</v>
      </c>
      <c r="J39" s="241">
        <v>390</v>
      </c>
      <c r="K39" s="237">
        <v>128</v>
      </c>
      <c r="L39" s="238">
        <v>262</v>
      </c>
      <c r="M39" s="242"/>
      <c r="N39" s="325"/>
      <c r="O39" s="325"/>
      <c r="P39" s="325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91">
        <v>28</v>
      </c>
      <c r="B40" s="241">
        <v>1810</v>
      </c>
      <c r="C40" s="237">
        <v>967</v>
      </c>
      <c r="D40" s="238">
        <v>843</v>
      </c>
      <c r="E40" s="242">
        <v>58</v>
      </c>
      <c r="F40" s="243">
        <v>2115</v>
      </c>
      <c r="G40" s="237">
        <v>1054</v>
      </c>
      <c r="H40" s="237">
        <v>1061</v>
      </c>
      <c r="I40" s="91">
        <v>88</v>
      </c>
      <c r="J40" s="241">
        <v>377</v>
      </c>
      <c r="K40" s="237">
        <v>107</v>
      </c>
      <c r="L40" s="238">
        <v>270</v>
      </c>
      <c r="M40" s="242"/>
      <c r="N40" s="325"/>
      <c r="O40" s="325"/>
      <c r="P40" s="325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 thickBot="1">
      <c r="A41" s="96">
        <v>29</v>
      </c>
      <c r="B41" s="244">
        <v>1897</v>
      </c>
      <c r="C41" s="239">
        <v>1044</v>
      </c>
      <c r="D41" s="240">
        <v>853</v>
      </c>
      <c r="E41" s="245">
        <v>59</v>
      </c>
      <c r="F41" s="244">
        <v>2342</v>
      </c>
      <c r="G41" s="239">
        <v>1111</v>
      </c>
      <c r="H41" s="239">
        <v>1231</v>
      </c>
      <c r="I41" s="96">
        <v>89</v>
      </c>
      <c r="J41" s="244">
        <v>305</v>
      </c>
      <c r="K41" s="239">
        <v>85</v>
      </c>
      <c r="L41" s="240">
        <v>220</v>
      </c>
      <c r="M41" s="245"/>
      <c r="N41" s="329"/>
      <c r="O41" s="330"/>
      <c r="P41" s="330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379" t="s">
        <v>292</v>
      </c>
      <c r="B42" s="379"/>
      <c r="C42" s="379"/>
      <c r="D42" s="379"/>
      <c r="E42" s="380"/>
      <c r="F42" s="380"/>
      <c r="G42" s="100"/>
      <c r="H42" s="100"/>
      <c r="I42" s="100"/>
      <c r="J42" s="100"/>
      <c r="K42" s="169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Q43" s="2"/>
      <c r="R43" s="2"/>
      <c r="S43" s="2"/>
      <c r="T43" s="2"/>
      <c r="U43" s="2"/>
      <c r="V43" s="2"/>
      <c r="W43" s="2"/>
      <c r="X43" s="2"/>
      <c r="Y43" s="2"/>
    </row>
    <row r="44" spans="1:9" ht="13.5" customHeight="1">
      <c r="A44" s="41"/>
      <c r="B44" s="59"/>
      <c r="C44" s="6"/>
      <c r="D44" s="25"/>
      <c r="E44" s="63"/>
      <c r="F44" s="16"/>
      <c r="G44" s="16"/>
      <c r="H44" s="16"/>
      <c r="I44" s="43"/>
    </row>
    <row r="45" spans="1:28" ht="13.5">
      <c r="A45" s="41"/>
      <c r="B45" s="25"/>
      <c r="C45" s="42"/>
      <c r="D45" s="42"/>
      <c r="E45" s="64"/>
      <c r="F45" s="16"/>
      <c r="G45" s="190"/>
      <c r="H45" s="190"/>
      <c r="I45" s="191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</row>
    <row r="46" spans="1:9" ht="13.5">
      <c r="A46" s="41"/>
      <c r="B46" s="60"/>
      <c r="C46" s="16"/>
      <c r="D46" s="62"/>
      <c r="E46" s="41"/>
      <c r="F46" s="16"/>
      <c r="G46" s="16"/>
      <c r="H46" s="16"/>
      <c r="I46" s="43"/>
    </row>
    <row r="47" spans="1:9" ht="13.5">
      <c r="A47" s="41"/>
      <c r="B47" s="60"/>
      <c r="C47" s="16"/>
      <c r="D47" s="62"/>
      <c r="F47" s="43"/>
      <c r="G47" s="43"/>
      <c r="H47" s="43"/>
      <c r="I47" s="43"/>
    </row>
    <row r="48" spans="1:7" ht="13.5">
      <c r="A48" s="41"/>
      <c r="B48" s="60"/>
      <c r="C48" s="16"/>
      <c r="D48" s="16"/>
      <c r="E48" s="16"/>
      <c r="F48" s="16"/>
      <c r="G48" s="43"/>
    </row>
    <row r="49" spans="1:8" ht="13.5">
      <c r="A49" s="41"/>
      <c r="B49" s="16"/>
      <c r="C49" s="16"/>
      <c r="D49" s="16"/>
      <c r="E49" s="41"/>
      <c r="F49" s="16"/>
      <c r="G49" s="43"/>
      <c r="H49" s="16"/>
    </row>
    <row r="50" spans="4:8" ht="9" customHeight="1">
      <c r="D50" s="16"/>
      <c r="E50" s="41"/>
      <c r="F50" s="16"/>
      <c r="G50" s="42"/>
      <c r="H50" s="42"/>
    </row>
    <row r="51" spans="1:12" ht="9" customHeight="1">
      <c r="A51" s="41"/>
      <c r="B51" s="16"/>
      <c r="C51" s="16"/>
      <c r="D51" s="16"/>
      <c r="E51" s="41"/>
      <c r="F51" s="16"/>
      <c r="G51" s="42"/>
      <c r="H51" s="42"/>
      <c r="J51" s="43"/>
      <c r="L51" s="43"/>
    </row>
    <row r="52" spans="1:8" ht="15" customHeight="1">
      <c r="A52" s="41"/>
      <c r="B52" s="16"/>
      <c r="C52" s="16"/>
      <c r="D52" s="16"/>
      <c r="E52" s="41"/>
      <c r="F52" s="16"/>
      <c r="G52" s="16"/>
      <c r="H52" s="16"/>
    </row>
    <row r="53" spans="1:8" ht="15" customHeight="1">
      <c r="A53" s="41"/>
      <c r="B53" s="16"/>
      <c r="C53" s="16"/>
      <c r="D53" s="16"/>
      <c r="E53" s="41"/>
      <c r="F53" s="16"/>
      <c r="G53" s="16"/>
      <c r="H53" s="16"/>
    </row>
    <row r="54" spans="1:8" ht="13.5">
      <c r="A54" s="41"/>
      <c r="B54" s="16"/>
      <c r="C54" s="16"/>
      <c r="D54" s="16"/>
      <c r="E54" s="41"/>
      <c r="F54" s="16"/>
      <c r="G54" s="16"/>
      <c r="H54" s="16"/>
    </row>
    <row r="55" spans="1:8" ht="13.5">
      <c r="A55" s="41"/>
      <c r="B55" s="16"/>
      <c r="C55" s="42"/>
      <c r="D55" s="42"/>
      <c r="E55" s="41"/>
      <c r="F55" s="16"/>
      <c r="G55" s="16"/>
      <c r="H55" s="16"/>
    </row>
    <row r="56" spans="1:8" ht="13.5">
      <c r="A56" s="40"/>
      <c r="B56" s="29"/>
      <c r="C56" s="29"/>
      <c r="D56" s="29"/>
      <c r="E56" s="41"/>
      <c r="F56" s="16"/>
      <c r="G56" s="16"/>
      <c r="H56" s="16"/>
    </row>
    <row r="57" spans="1:8" ht="13.5">
      <c r="A57" s="41"/>
      <c r="B57" s="16"/>
      <c r="C57" s="16"/>
      <c r="D57" s="16"/>
      <c r="E57" s="41"/>
      <c r="F57" s="16"/>
      <c r="G57" s="42"/>
      <c r="H57" s="42"/>
    </row>
    <row r="58" spans="1:8" ht="13.5">
      <c r="A58" s="41"/>
      <c r="B58" s="16"/>
      <c r="C58" s="16"/>
      <c r="D58" s="16"/>
      <c r="E58" s="41"/>
      <c r="F58" s="16"/>
      <c r="G58" s="25"/>
      <c r="H58" s="2"/>
    </row>
    <row r="59" spans="1:8" ht="13.5">
      <c r="A59" s="41"/>
      <c r="B59" s="16"/>
      <c r="C59" s="16"/>
      <c r="D59" s="16"/>
      <c r="F59" s="43"/>
      <c r="G59" s="43"/>
      <c r="H59" s="43"/>
    </row>
    <row r="60" spans="1:4" ht="13.5">
      <c r="A60" s="41"/>
      <c r="B60" s="16"/>
      <c r="C60" s="16"/>
      <c r="D60" s="16"/>
    </row>
    <row r="61" spans="2:8" ht="13.5">
      <c r="B61" s="43"/>
      <c r="C61" s="43"/>
      <c r="D61" s="43"/>
      <c r="E61" s="41"/>
      <c r="F61" s="16"/>
      <c r="G61" s="16"/>
      <c r="H61" s="16"/>
    </row>
    <row r="62" spans="5:8" ht="13.5">
      <c r="E62" s="41"/>
      <c r="F62" s="16"/>
      <c r="G62" s="16"/>
      <c r="H62" s="16"/>
    </row>
    <row r="63" spans="5:8" ht="13.5">
      <c r="E63" s="41"/>
      <c r="F63" s="16"/>
      <c r="G63" s="16"/>
      <c r="H63" s="16"/>
    </row>
    <row r="64" spans="5:8" ht="13.5">
      <c r="E64" s="41"/>
      <c r="F64" s="16"/>
      <c r="G64" s="16"/>
      <c r="H64" s="16"/>
    </row>
    <row r="65" spans="5:8" ht="13.5">
      <c r="E65" s="41"/>
      <c r="F65" s="16"/>
      <c r="G65" s="16"/>
      <c r="H65" s="16"/>
    </row>
    <row r="66" spans="5:8" ht="13.5">
      <c r="E66" s="41"/>
      <c r="F66" s="16"/>
      <c r="G66" s="42"/>
      <c r="H66" s="42"/>
    </row>
    <row r="67" spans="5:11" ht="13.5">
      <c r="E67" s="41"/>
      <c r="F67" s="16"/>
      <c r="G67" s="25"/>
      <c r="H67" s="2"/>
      <c r="K67" s="1" t="s">
        <v>104</v>
      </c>
    </row>
    <row r="68" spans="6:8" ht="13.5">
      <c r="F68" s="43"/>
      <c r="G68" s="43"/>
      <c r="H68" s="43"/>
    </row>
    <row r="76" spans="1:28" ht="13.5">
      <c r="A76" s="166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</row>
    <row r="77" spans="1:28" ht="13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</sheetData>
  <sheetProtection/>
  <mergeCells count="3">
    <mergeCell ref="A1:E2"/>
    <mergeCell ref="O3:P3"/>
    <mergeCell ref="A42:F4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3.75390625" style="1" customWidth="1"/>
    <col min="2" max="2" width="3.375" style="1" customWidth="1"/>
    <col min="3" max="3" width="8.375" style="1" customWidth="1"/>
    <col min="4" max="12" width="7.50390625" style="1" customWidth="1"/>
    <col min="13" max="16384" width="9.00390625" style="1" customWidth="1"/>
  </cols>
  <sheetData>
    <row r="1" spans="1:12" ht="15" customHeight="1">
      <c r="A1" s="359" t="s">
        <v>85</v>
      </c>
      <c r="B1" s="359"/>
      <c r="C1" s="359"/>
      <c r="D1" s="359"/>
      <c r="E1" s="359"/>
      <c r="F1" s="359"/>
      <c r="G1" s="359"/>
      <c r="H1" s="359"/>
      <c r="I1" s="70"/>
      <c r="J1" s="70"/>
      <c r="K1" s="70"/>
      <c r="L1" s="70"/>
    </row>
    <row r="2" spans="1:12" ht="15" customHeight="1">
      <c r="A2" s="359"/>
      <c r="B2" s="359"/>
      <c r="C2" s="359"/>
      <c r="D2" s="359"/>
      <c r="E2" s="359"/>
      <c r="F2" s="359"/>
      <c r="G2" s="359"/>
      <c r="H2" s="359"/>
      <c r="I2" s="70"/>
      <c r="J2" s="70"/>
      <c r="K2" s="70"/>
      <c r="L2" s="70"/>
    </row>
    <row r="3" spans="1:12" ht="14.25" thickBot="1">
      <c r="A3" s="72"/>
      <c r="B3" s="72"/>
      <c r="C3" s="72"/>
      <c r="D3" s="72"/>
      <c r="E3" s="72"/>
      <c r="F3" s="72"/>
      <c r="G3" s="72"/>
      <c r="H3" s="72"/>
      <c r="I3" s="72"/>
      <c r="J3" s="354" t="s">
        <v>6</v>
      </c>
      <c r="K3" s="381"/>
      <c r="L3" s="381"/>
    </row>
    <row r="4" spans="1:12" ht="16.5" customHeight="1">
      <c r="A4" s="364" t="s">
        <v>52</v>
      </c>
      <c r="B4" s="357"/>
      <c r="C4" s="360" t="s">
        <v>57</v>
      </c>
      <c r="D4" s="344" t="s">
        <v>46</v>
      </c>
      <c r="E4" s="345"/>
      <c r="F4" s="346"/>
      <c r="G4" s="344" t="s">
        <v>47</v>
      </c>
      <c r="H4" s="345"/>
      <c r="I4" s="346"/>
      <c r="J4" s="344" t="s">
        <v>48</v>
      </c>
      <c r="K4" s="345"/>
      <c r="L4" s="345"/>
    </row>
    <row r="5" spans="1:12" ht="15.75" customHeight="1">
      <c r="A5" s="348"/>
      <c r="B5" s="352"/>
      <c r="C5" s="356"/>
      <c r="D5" s="227" t="s">
        <v>5</v>
      </c>
      <c r="E5" s="227" t="s">
        <v>1</v>
      </c>
      <c r="F5" s="247" t="s">
        <v>2</v>
      </c>
      <c r="G5" s="247" t="s">
        <v>5</v>
      </c>
      <c r="H5" s="227" t="s">
        <v>1</v>
      </c>
      <c r="I5" s="247" t="s">
        <v>2</v>
      </c>
      <c r="J5" s="247" t="s">
        <v>5</v>
      </c>
      <c r="K5" s="227" t="s">
        <v>1</v>
      </c>
      <c r="L5" s="211" t="s">
        <v>2</v>
      </c>
    </row>
    <row r="6" spans="1:15" ht="21" customHeight="1">
      <c r="A6" s="248" t="s">
        <v>12</v>
      </c>
      <c r="B6" s="334">
        <v>14</v>
      </c>
      <c r="C6" s="176">
        <v>162057</v>
      </c>
      <c r="D6" s="106">
        <v>21994</v>
      </c>
      <c r="E6" s="106">
        <v>11138</v>
      </c>
      <c r="F6" s="106">
        <v>10856</v>
      </c>
      <c r="G6" s="106">
        <f>SUM(H6+I6)</f>
        <v>119021</v>
      </c>
      <c r="H6" s="106">
        <v>61798</v>
      </c>
      <c r="I6" s="106">
        <v>57223</v>
      </c>
      <c r="J6" s="106">
        <f>SUM(K6+L6)</f>
        <v>21042</v>
      </c>
      <c r="K6" s="106">
        <v>9565</v>
      </c>
      <c r="L6" s="106">
        <v>11477</v>
      </c>
      <c r="O6" s="7"/>
    </row>
    <row r="7" spans="1:16" ht="19.5" customHeight="1">
      <c r="A7" s="173"/>
      <c r="B7" s="334">
        <v>15</v>
      </c>
      <c r="C7" s="171">
        <f>SUM(J7,G7,D7)</f>
        <v>162266</v>
      </c>
      <c r="D7" s="106">
        <f>SUM(E7:F7)</f>
        <v>21671</v>
      </c>
      <c r="E7" s="172">
        <v>10978</v>
      </c>
      <c r="F7" s="172">
        <v>10693</v>
      </c>
      <c r="G7" s="106">
        <f>SUM(H7:I7)</f>
        <v>118245</v>
      </c>
      <c r="H7" s="172">
        <v>61472</v>
      </c>
      <c r="I7" s="172">
        <v>56773</v>
      </c>
      <c r="J7" s="106">
        <f>SUM(K7:L7)</f>
        <v>22350</v>
      </c>
      <c r="K7" s="172">
        <v>10211</v>
      </c>
      <c r="L7" s="172">
        <v>12139</v>
      </c>
      <c r="N7" s="44"/>
      <c r="O7" s="44"/>
      <c r="P7" s="178"/>
    </row>
    <row r="8" spans="1:13" ht="19.5" customHeight="1">
      <c r="A8" s="173"/>
      <c r="B8" s="334">
        <v>16</v>
      </c>
      <c r="C8" s="171">
        <f>SUM(J8,G8,D8)</f>
        <v>162092</v>
      </c>
      <c r="D8" s="106">
        <f>SUM(E8:F8)</f>
        <v>21325</v>
      </c>
      <c r="E8" s="172">
        <v>10833</v>
      </c>
      <c r="F8" s="172">
        <v>10492</v>
      </c>
      <c r="G8" s="106">
        <f>SUM(H8:I8)</f>
        <v>117158</v>
      </c>
      <c r="H8" s="172">
        <v>60841</v>
      </c>
      <c r="I8" s="172">
        <v>56317</v>
      </c>
      <c r="J8" s="106">
        <f>SUM(K8:L8)</f>
        <v>23609</v>
      </c>
      <c r="K8" s="172">
        <v>10826</v>
      </c>
      <c r="L8" s="172">
        <v>12783</v>
      </c>
      <c r="M8" s="2"/>
    </row>
    <row r="9" spans="1:12" ht="19.5" customHeight="1">
      <c r="A9" s="173"/>
      <c r="B9" s="334">
        <v>17</v>
      </c>
      <c r="C9" s="171">
        <f>SUM(J9,G9,D9)</f>
        <v>161340</v>
      </c>
      <c r="D9" s="106">
        <f>SUM(E9:F9)</f>
        <v>20859</v>
      </c>
      <c r="E9" s="172">
        <v>10630</v>
      </c>
      <c r="F9" s="172">
        <v>10229</v>
      </c>
      <c r="G9" s="106">
        <f>SUM(H9:I9)</f>
        <v>115654</v>
      </c>
      <c r="H9" s="172">
        <v>59949</v>
      </c>
      <c r="I9" s="172">
        <v>55705</v>
      </c>
      <c r="J9" s="106">
        <f>SUM(K9:L9)</f>
        <v>24827</v>
      </c>
      <c r="K9" s="172">
        <v>11393</v>
      </c>
      <c r="L9" s="172">
        <v>13434</v>
      </c>
    </row>
    <row r="10" spans="1:12" ht="19.5" customHeight="1">
      <c r="A10" s="173"/>
      <c r="B10" s="334">
        <v>18</v>
      </c>
      <c r="C10" s="171">
        <f>SUM(J10,G10,D10)</f>
        <v>160296</v>
      </c>
      <c r="D10" s="106">
        <f>SUM(E10:F10)</f>
        <v>20409</v>
      </c>
      <c r="E10" s="172">
        <v>10380</v>
      </c>
      <c r="F10" s="172">
        <v>10029</v>
      </c>
      <c r="G10" s="106">
        <f>SUM(H10:I10)</f>
        <v>113601</v>
      </c>
      <c r="H10" s="172">
        <v>58756</v>
      </c>
      <c r="I10" s="172">
        <v>54845</v>
      </c>
      <c r="J10" s="106">
        <f>SUM(K10:L10)</f>
        <v>26286</v>
      </c>
      <c r="K10" s="172">
        <v>12154</v>
      </c>
      <c r="L10" s="172">
        <v>14132</v>
      </c>
    </row>
    <row r="11" spans="1:12" ht="19.5" customHeight="1">
      <c r="A11" s="173"/>
      <c r="B11" s="334">
        <v>19</v>
      </c>
      <c r="C11" s="171">
        <v>159501</v>
      </c>
      <c r="D11" s="106">
        <v>20067</v>
      </c>
      <c r="E11" s="172">
        <v>10197</v>
      </c>
      <c r="F11" s="172">
        <v>9870</v>
      </c>
      <c r="G11" s="106">
        <v>111373</v>
      </c>
      <c r="H11" s="172">
        <v>57573</v>
      </c>
      <c r="I11" s="172">
        <v>53800</v>
      </c>
      <c r="J11" s="106">
        <v>28061</v>
      </c>
      <c r="K11" s="172">
        <v>13020</v>
      </c>
      <c r="L11" s="172">
        <v>15041</v>
      </c>
    </row>
    <row r="12" spans="1:12" ht="19.5" customHeight="1">
      <c r="A12" s="173"/>
      <c r="B12" s="334">
        <v>20</v>
      </c>
      <c r="C12" s="171">
        <v>159006</v>
      </c>
      <c r="D12" s="106">
        <v>19738</v>
      </c>
      <c r="E12" s="106">
        <v>10051</v>
      </c>
      <c r="F12" s="172">
        <v>9687</v>
      </c>
      <c r="G12" s="106">
        <v>109392</v>
      </c>
      <c r="H12" s="106">
        <v>56634</v>
      </c>
      <c r="I12" s="172">
        <v>52758</v>
      </c>
      <c r="J12" s="172">
        <v>29876</v>
      </c>
      <c r="K12" s="172">
        <v>13832</v>
      </c>
      <c r="L12" s="172">
        <v>16044</v>
      </c>
    </row>
    <row r="13" spans="1:13" ht="19.5" customHeight="1">
      <c r="A13" s="173"/>
      <c r="B13" s="334">
        <v>21</v>
      </c>
      <c r="C13" s="171">
        <v>158571</v>
      </c>
      <c r="D13" s="106">
        <v>19507</v>
      </c>
      <c r="E13" s="106">
        <v>9928</v>
      </c>
      <c r="F13" s="172">
        <v>9579</v>
      </c>
      <c r="G13" s="106">
        <v>107280</v>
      </c>
      <c r="H13" s="106">
        <v>55525</v>
      </c>
      <c r="I13" s="172">
        <v>51755</v>
      </c>
      <c r="J13" s="172">
        <v>31784</v>
      </c>
      <c r="K13" s="172">
        <v>14806</v>
      </c>
      <c r="L13" s="172">
        <v>16978</v>
      </c>
      <c r="M13" s="2"/>
    </row>
    <row r="14" spans="1:12" ht="19.5" customHeight="1">
      <c r="A14" s="173"/>
      <c r="B14" s="334">
        <v>22</v>
      </c>
      <c r="C14" s="171">
        <v>157932</v>
      </c>
      <c r="D14" s="106">
        <v>19147</v>
      </c>
      <c r="E14" s="106">
        <v>9750</v>
      </c>
      <c r="F14" s="172">
        <v>9397</v>
      </c>
      <c r="G14" s="106">
        <v>105294</v>
      </c>
      <c r="H14" s="106">
        <v>54585</v>
      </c>
      <c r="I14" s="172">
        <v>50709</v>
      </c>
      <c r="J14" s="172">
        <v>33491</v>
      </c>
      <c r="K14" s="172">
        <v>15573</v>
      </c>
      <c r="L14" s="172">
        <v>17918</v>
      </c>
    </row>
    <row r="15" spans="1:12" ht="20.25" customHeight="1">
      <c r="A15" s="173"/>
      <c r="B15" s="334">
        <v>23</v>
      </c>
      <c r="C15" s="171">
        <v>157227</v>
      </c>
      <c r="D15" s="106">
        <v>18943</v>
      </c>
      <c r="E15" s="106">
        <v>9649</v>
      </c>
      <c r="F15" s="172">
        <v>9294</v>
      </c>
      <c r="G15" s="106">
        <v>103790</v>
      </c>
      <c r="H15" s="106">
        <v>53802</v>
      </c>
      <c r="I15" s="172">
        <v>49988</v>
      </c>
      <c r="J15" s="172">
        <v>34494</v>
      </c>
      <c r="K15" s="172">
        <v>16019</v>
      </c>
      <c r="L15" s="172">
        <v>18475</v>
      </c>
    </row>
    <row r="16" spans="1:12" ht="19.5" customHeight="1" thickBot="1">
      <c r="A16" s="175"/>
      <c r="B16" s="335">
        <v>24</v>
      </c>
      <c r="C16" s="177">
        <v>156572</v>
      </c>
      <c r="D16" s="118">
        <v>18634</v>
      </c>
      <c r="E16" s="118">
        <v>9506</v>
      </c>
      <c r="F16" s="174">
        <v>9128</v>
      </c>
      <c r="G16" s="118">
        <v>102242</v>
      </c>
      <c r="H16" s="118">
        <v>53038</v>
      </c>
      <c r="I16" s="174">
        <v>49204</v>
      </c>
      <c r="J16" s="174">
        <v>35696</v>
      </c>
      <c r="K16" s="174">
        <v>16568</v>
      </c>
      <c r="L16" s="174">
        <v>19128</v>
      </c>
    </row>
    <row r="17" spans="1:12" ht="15" customHeight="1">
      <c r="A17" s="377" t="s">
        <v>253</v>
      </c>
      <c r="B17" s="377"/>
      <c r="C17" s="377"/>
      <c r="D17" s="377"/>
      <c r="E17" s="377"/>
      <c r="F17" s="377"/>
      <c r="G17" s="377" t="s">
        <v>56</v>
      </c>
      <c r="H17" s="377"/>
      <c r="I17" s="382"/>
      <c r="J17" s="72"/>
      <c r="K17" s="72"/>
      <c r="L17" s="72"/>
    </row>
    <row r="18" ht="19.5" customHeight="1"/>
    <row r="20" spans="3:12" ht="13.5">
      <c r="C20" s="2"/>
      <c r="L20" s="2"/>
    </row>
    <row r="46" spans="7:28" ht="13.5"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</row>
    <row r="51" ht="9" customHeight="1"/>
    <row r="52" ht="9" customHeight="1"/>
    <row r="53" ht="15" customHeight="1"/>
    <row r="54" ht="15" customHeight="1"/>
    <row r="77" spans="1:28" ht="13.5">
      <c r="A77" s="166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  <row r="81" spans="1:28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</row>
  </sheetData>
  <sheetProtection/>
  <mergeCells count="9">
    <mergeCell ref="J4:L4"/>
    <mergeCell ref="J3:L3"/>
    <mergeCell ref="A1:H2"/>
    <mergeCell ref="A17:F17"/>
    <mergeCell ref="G17:I17"/>
    <mergeCell ref="C4:C5"/>
    <mergeCell ref="D4:F4"/>
    <mergeCell ref="G4:I4"/>
    <mergeCell ref="A4:B5"/>
  </mergeCells>
  <printOptions/>
  <pageMargins left="0.43" right="0.69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selection activeCell="A1" sqref="A1:G2"/>
    </sheetView>
  </sheetViews>
  <sheetFormatPr defaultColWidth="9.00390625" defaultRowHeight="13.5"/>
  <cols>
    <col min="1" max="1" width="5.25390625" style="1" customWidth="1"/>
    <col min="2" max="2" width="4.625" style="1" customWidth="1"/>
    <col min="3" max="8" width="12.125" style="1" customWidth="1"/>
    <col min="9" max="16384" width="9.00390625" style="1" customWidth="1"/>
  </cols>
  <sheetData>
    <row r="1" spans="1:8" ht="15" customHeight="1">
      <c r="A1" s="359" t="s">
        <v>86</v>
      </c>
      <c r="B1" s="359"/>
      <c r="C1" s="359"/>
      <c r="D1" s="359"/>
      <c r="E1" s="359"/>
      <c r="F1" s="359"/>
      <c r="G1" s="359"/>
      <c r="H1" s="70"/>
    </row>
    <row r="2" spans="1:8" ht="15" customHeight="1">
      <c r="A2" s="359"/>
      <c r="B2" s="359"/>
      <c r="C2" s="359"/>
      <c r="D2" s="359"/>
      <c r="E2" s="359"/>
      <c r="F2" s="359"/>
      <c r="G2" s="359"/>
      <c r="H2" s="70"/>
    </row>
    <row r="3" spans="1:8" ht="14.25" thickBot="1">
      <c r="A3" s="72"/>
      <c r="B3" s="72"/>
      <c r="C3" s="72"/>
      <c r="D3" s="72"/>
      <c r="E3" s="72"/>
      <c r="F3" s="72"/>
      <c r="G3" s="354" t="s">
        <v>6</v>
      </c>
      <c r="H3" s="354"/>
    </row>
    <row r="4" spans="1:8" ht="16.5" customHeight="1">
      <c r="A4" s="364" t="s">
        <v>52</v>
      </c>
      <c r="B4" s="357"/>
      <c r="C4" s="344" t="s">
        <v>53</v>
      </c>
      <c r="D4" s="345"/>
      <c r="E4" s="346"/>
      <c r="F4" s="344" t="s">
        <v>54</v>
      </c>
      <c r="G4" s="345"/>
      <c r="H4" s="345"/>
    </row>
    <row r="5" spans="1:8" ht="16.5" customHeight="1">
      <c r="A5" s="348"/>
      <c r="B5" s="352"/>
      <c r="C5" s="227" t="s">
        <v>46</v>
      </c>
      <c r="D5" s="227" t="s">
        <v>47</v>
      </c>
      <c r="E5" s="212" t="s">
        <v>48</v>
      </c>
      <c r="F5" s="227" t="s">
        <v>92</v>
      </c>
      <c r="G5" s="227" t="s">
        <v>1</v>
      </c>
      <c r="H5" s="211" t="s">
        <v>2</v>
      </c>
    </row>
    <row r="6" spans="1:8" ht="19.5" customHeight="1">
      <c r="A6" s="280" t="s">
        <v>12</v>
      </c>
      <c r="B6" s="336">
        <v>14</v>
      </c>
      <c r="C6" s="129">
        <v>13.57</v>
      </c>
      <c r="D6" s="129">
        <v>73.4</v>
      </c>
      <c r="E6" s="129">
        <v>12.98</v>
      </c>
      <c r="F6" s="129">
        <v>40.3</v>
      </c>
      <c r="G6" s="129">
        <v>39.5</v>
      </c>
      <c r="H6" s="129">
        <v>41.1</v>
      </c>
    </row>
    <row r="7" spans="1:8" ht="19.5" customHeight="1">
      <c r="A7" s="281"/>
      <c r="B7" s="91">
        <v>15</v>
      </c>
      <c r="C7" s="129">
        <v>13.4</v>
      </c>
      <c r="D7" s="129">
        <v>72.9</v>
      </c>
      <c r="E7" s="129">
        <v>13.8</v>
      </c>
      <c r="F7" s="129">
        <v>40.8</v>
      </c>
      <c r="G7" s="129">
        <v>39.9</v>
      </c>
      <c r="H7" s="129">
        <v>41.7</v>
      </c>
    </row>
    <row r="8" spans="1:8" ht="19.5" customHeight="1">
      <c r="A8" s="281"/>
      <c r="B8" s="91">
        <v>16</v>
      </c>
      <c r="C8" s="129">
        <v>13.2</v>
      </c>
      <c r="D8" s="129">
        <v>72.3</v>
      </c>
      <c r="E8" s="129">
        <v>14.6</v>
      </c>
      <c r="F8" s="129">
        <v>41.3</v>
      </c>
      <c r="G8" s="129">
        <v>40.4</v>
      </c>
      <c r="H8" s="129">
        <v>42.2</v>
      </c>
    </row>
    <row r="9" spans="1:8" ht="19.5" customHeight="1">
      <c r="A9" s="281"/>
      <c r="B9" s="91">
        <v>17</v>
      </c>
      <c r="C9" s="129">
        <v>12.9</v>
      </c>
      <c r="D9" s="129">
        <v>71.7</v>
      </c>
      <c r="E9" s="129">
        <v>15.4</v>
      </c>
      <c r="F9" s="129">
        <v>41.9</v>
      </c>
      <c r="G9" s="129">
        <v>40.9</v>
      </c>
      <c r="H9" s="129">
        <v>42.8</v>
      </c>
    </row>
    <row r="10" spans="1:8" ht="19.5" customHeight="1">
      <c r="A10" s="281"/>
      <c r="B10" s="91">
        <v>18</v>
      </c>
      <c r="C10" s="129">
        <v>12.7</v>
      </c>
      <c r="D10" s="129">
        <v>70.9</v>
      </c>
      <c r="E10" s="129">
        <v>16.4</v>
      </c>
      <c r="F10" s="129">
        <v>42.4</v>
      </c>
      <c r="G10" s="129">
        <v>41.5</v>
      </c>
      <c r="H10" s="129">
        <v>43.4</v>
      </c>
    </row>
    <row r="11" spans="1:8" ht="20.25" customHeight="1">
      <c r="A11" s="281"/>
      <c r="B11" s="90">
        <v>19</v>
      </c>
      <c r="C11" s="249">
        <v>12.6</v>
      </c>
      <c r="D11" s="129">
        <v>69.8</v>
      </c>
      <c r="E11" s="129">
        <v>17.6</v>
      </c>
      <c r="F11" s="129">
        <v>42.9</v>
      </c>
      <c r="G11" s="129">
        <v>41.9</v>
      </c>
      <c r="H11" s="129">
        <v>43.9</v>
      </c>
    </row>
    <row r="12" spans="1:8" ht="19.5" customHeight="1">
      <c r="A12" s="281"/>
      <c r="B12" s="90">
        <v>20</v>
      </c>
      <c r="C12" s="249">
        <v>12.4</v>
      </c>
      <c r="D12" s="129">
        <v>68.8</v>
      </c>
      <c r="E12" s="129">
        <v>18.8</v>
      </c>
      <c r="F12" s="129">
        <v>43.4</v>
      </c>
      <c r="G12" s="129">
        <v>42.4</v>
      </c>
      <c r="H12" s="129">
        <v>44.4</v>
      </c>
    </row>
    <row r="13" spans="1:8" ht="19.5" customHeight="1">
      <c r="A13" s="281"/>
      <c r="B13" s="91">
        <v>21</v>
      </c>
      <c r="C13" s="129">
        <v>12.3</v>
      </c>
      <c r="D13" s="129">
        <v>67.7</v>
      </c>
      <c r="E13" s="129">
        <v>20</v>
      </c>
      <c r="F13" s="129">
        <v>43.8</v>
      </c>
      <c r="G13" s="129">
        <v>42.8</v>
      </c>
      <c r="H13" s="129">
        <v>44.9</v>
      </c>
    </row>
    <row r="14" spans="1:8" ht="19.5" customHeight="1">
      <c r="A14" s="281"/>
      <c r="B14" s="90">
        <v>22</v>
      </c>
      <c r="C14" s="249">
        <v>12.1</v>
      </c>
      <c r="D14" s="129">
        <v>66.7</v>
      </c>
      <c r="E14" s="129">
        <v>21.2</v>
      </c>
      <c r="F14" s="129">
        <v>44.3</v>
      </c>
      <c r="G14" s="129">
        <v>43.3</v>
      </c>
      <c r="H14" s="129">
        <v>45.4</v>
      </c>
    </row>
    <row r="15" spans="1:8" ht="19.5" customHeight="1">
      <c r="A15" s="281"/>
      <c r="B15" s="90">
        <v>23</v>
      </c>
      <c r="C15" s="249">
        <v>12</v>
      </c>
      <c r="D15" s="129">
        <v>66</v>
      </c>
      <c r="E15" s="129">
        <v>21.9</v>
      </c>
      <c r="F15" s="129">
        <v>44.8</v>
      </c>
      <c r="G15" s="129">
        <v>43.7</v>
      </c>
      <c r="H15" s="129">
        <v>45.9</v>
      </c>
    </row>
    <row r="16" spans="1:8" ht="19.5" customHeight="1" thickBot="1">
      <c r="A16" s="282"/>
      <c r="B16" s="163">
        <v>24</v>
      </c>
      <c r="C16" s="250">
        <v>11.9</v>
      </c>
      <c r="D16" s="251">
        <v>65.3</v>
      </c>
      <c r="E16" s="251">
        <v>22.8</v>
      </c>
      <c r="F16" s="251">
        <v>45.2</v>
      </c>
      <c r="G16" s="251">
        <v>44.2</v>
      </c>
      <c r="H16" s="251">
        <v>46.4</v>
      </c>
    </row>
    <row r="17" spans="1:8" ht="13.5">
      <c r="A17" s="382" t="s">
        <v>254</v>
      </c>
      <c r="B17" s="382"/>
      <c r="C17" s="382"/>
      <c r="D17" s="382"/>
      <c r="E17" s="382"/>
      <c r="F17" s="383"/>
      <c r="G17" s="383"/>
      <c r="H17" s="86"/>
    </row>
    <row r="18" spans="1:8" ht="13.5">
      <c r="A18" s="383" t="s">
        <v>293</v>
      </c>
      <c r="B18" s="383"/>
      <c r="C18" s="383"/>
      <c r="D18" s="383"/>
      <c r="E18" s="383"/>
      <c r="F18" s="383"/>
      <c r="G18" s="383"/>
      <c r="H18" s="86"/>
    </row>
    <row r="19" spans="1:8" ht="13.5">
      <c r="A19" s="383" t="s">
        <v>294</v>
      </c>
      <c r="B19" s="383"/>
      <c r="C19" s="383"/>
      <c r="D19" s="258"/>
      <c r="E19" s="258"/>
      <c r="F19" s="258"/>
      <c r="G19" s="258"/>
      <c r="H19" s="86"/>
    </row>
    <row r="20" ht="13.5">
      <c r="A20" s="2"/>
    </row>
    <row r="21" ht="13.5">
      <c r="A21" s="2"/>
    </row>
    <row r="46" spans="7:28" ht="13.5"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</row>
    <row r="51" ht="9" customHeight="1"/>
    <row r="52" ht="9" customHeight="1"/>
    <row r="53" ht="15" customHeight="1"/>
    <row r="54" ht="15" customHeight="1"/>
    <row r="77" spans="1:28" ht="13.5">
      <c r="A77" s="166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  <row r="81" spans="1:28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</row>
  </sheetData>
  <sheetProtection/>
  <mergeCells count="9">
    <mergeCell ref="A19:C19"/>
    <mergeCell ref="A17:E17"/>
    <mergeCell ref="F17:G17"/>
    <mergeCell ref="A1:G2"/>
    <mergeCell ref="G3:H3"/>
    <mergeCell ref="A4:B5"/>
    <mergeCell ref="C4:E4"/>
    <mergeCell ref="F4:H4"/>
    <mergeCell ref="A18:G18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SYMF054</cp:lastModifiedBy>
  <cp:lastPrinted>2013-03-27T07:43:49Z</cp:lastPrinted>
  <dcterms:created xsi:type="dcterms:W3CDTF">2002-10-15T02:22:55Z</dcterms:created>
  <dcterms:modified xsi:type="dcterms:W3CDTF">2013-03-28T02:10:00Z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