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総務課共通\30　統 計 担 当\H30 統計さやま\21　HP掲載用\原稿　取りまとめ用統計表\02 人口　済\"/>
    </mc:Choice>
  </mc:AlternateContent>
  <bookViews>
    <workbookView xWindow="-165" yWindow="60" windowWidth="11610" windowHeight="5775" tabRatio="893" firstSheet="9" activeTab="12"/>
  </bookViews>
  <sheets>
    <sheet name="目次" sheetId="16" r:id="rId1"/>
    <sheet name="①住民基本台帳人口" sheetId="1" r:id="rId2"/>
    <sheet name="②国籍別外国人登録人員数" sheetId="3" r:id="rId3"/>
    <sheet name="③地区別住民基本台帳人口・世帯" sheetId="4" r:id="rId4"/>
    <sheet name="④町丁字別住民基本台帳人口・世帯" sheetId="5" r:id="rId5"/>
    <sheet name="⑤年齢男女別人口" sheetId="12" r:id="rId6"/>
    <sheet name="⑥年齢３区分・男女別人口" sheetId="13" r:id="rId7"/>
    <sheet name="⑦年齢３区分別構成比・平均年齢" sheetId="14" r:id="rId8"/>
    <sheet name="⑧地区・５歳階級別人口" sheetId="6" r:id="rId9"/>
    <sheet name="⑨地区別平均年齢" sheetId="7" r:id="rId10"/>
    <sheet name="⑩住民基本台帳人口動態の推移" sheetId="8" r:id="rId11"/>
    <sheet name="⑪婚姻・離婚数" sheetId="9" r:id="rId12"/>
    <sheet name="⑫従前の住所地（都道府県）別転入者" sheetId="10" r:id="rId13"/>
    <sheet name="⑬従前の住所地(県内)別転入者" sheetId="11" r:id="rId14"/>
  </sheets>
  <definedNames>
    <definedName name="_xlnm.Print_Area" localSheetId="2">②国籍別外国人登録人員数!#REF!</definedName>
    <definedName name="_xlnm.Print_Area" localSheetId="4">④町丁字別住民基本台帳人口・世帯!#REF!</definedName>
    <definedName name="_xlnm.Print_Area" localSheetId="5">⑤年齢男女別人口!$A$1:$P$43</definedName>
    <definedName name="_xlnm.Print_Area" localSheetId="13">'⑬従前の住所地(県内)別転入者'!#REF!</definedName>
  </definedNames>
  <calcPr calcId="162913"/>
</workbook>
</file>

<file path=xl/calcChain.xml><?xml version="1.0" encoding="utf-8"?>
<calcChain xmlns="http://schemas.openxmlformats.org/spreadsheetml/2006/main">
  <c r="L10" i="11" l="1"/>
  <c r="J10" i="11"/>
  <c r="L8" i="11"/>
  <c r="J8" i="11"/>
  <c r="L6" i="11"/>
  <c r="J6" i="11"/>
  <c r="L6" i="10"/>
  <c r="J6" i="10"/>
  <c r="H6" i="10"/>
  <c r="F6" i="10"/>
  <c r="D6" i="10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J6" i="6"/>
  <c r="I6" i="6"/>
  <c r="H6" i="6"/>
  <c r="G6" i="6"/>
  <c r="F6" i="6"/>
  <c r="E6" i="6"/>
  <c r="D6" i="6"/>
  <c r="C6" i="6"/>
  <c r="B6" i="12"/>
  <c r="C6" i="12"/>
  <c r="D6" i="12"/>
  <c r="F6" i="12"/>
  <c r="G6" i="12"/>
  <c r="H6" i="12"/>
  <c r="J6" i="12"/>
  <c r="K6" i="12"/>
  <c r="L6" i="12"/>
  <c r="N6" i="12"/>
  <c r="O6" i="12"/>
  <c r="P6" i="12"/>
  <c r="B12" i="12"/>
  <c r="C12" i="12"/>
  <c r="D12" i="12"/>
  <c r="F12" i="12"/>
  <c r="G12" i="12"/>
  <c r="H12" i="12"/>
  <c r="J12" i="12"/>
  <c r="K12" i="12"/>
  <c r="L12" i="12"/>
  <c r="N12" i="12"/>
  <c r="O12" i="12"/>
  <c r="P12" i="12"/>
  <c r="B18" i="12"/>
  <c r="C18" i="12"/>
  <c r="D18" i="12"/>
  <c r="F18" i="12"/>
  <c r="G18" i="12"/>
  <c r="H18" i="12"/>
  <c r="J18" i="12"/>
  <c r="K18" i="12"/>
  <c r="L18" i="12"/>
  <c r="B24" i="12"/>
  <c r="C24" i="12"/>
  <c r="D24" i="12"/>
  <c r="F24" i="12"/>
  <c r="G24" i="12"/>
  <c r="H24" i="12"/>
  <c r="J24" i="12"/>
  <c r="K24" i="12"/>
  <c r="L24" i="12"/>
  <c r="B30" i="12"/>
  <c r="C30" i="12"/>
  <c r="D30" i="12"/>
  <c r="F30" i="12"/>
  <c r="G30" i="12"/>
  <c r="H30" i="12"/>
  <c r="J30" i="12"/>
  <c r="K30" i="12"/>
  <c r="L30" i="12"/>
  <c r="B36" i="12"/>
  <c r="C36" i="12"/>
  <c r="D36" i="12"/>
  <c r="F36" i="12"/>
  <c r="G36" i="12"/>
  <c r="H36" i="12"/>
  <c r="J36" i="12"/>
  <c r="K36" i="12"/>
  <c r="L36" i="12"/>
  <c r="H67" i="5"/>
  <c r="G67" i="5"/>
  <c r="F67" i="5"/>
  <c r="E67" i="5"/>
  <c r="H63" i="5"/>
  <c r="G63" i="5"/>
  <c r="F63" i="5"/>
  <c r="E63" i="5"/>
  <c r="H42" i="5"/>
  <c r="G42" i="5"/>
  <c r="F42" i="5"/>
  <c r="E42" i="5"/>
  <c r="H40" i="5"/>
  <c r="G40" i="5"/>
  <c r="F40" i="5"/>
  <c r="E40" i="5"/>
  <c r="H36" i="5"/>
  <c r="G36" i="5"/>
  <c r="F36" i="5"/>
  <c r="E36" i="5"/>
  <c r="H29" i="5"/>
  <c r="G29" i="5"/>
  <c r="F29" i="5"/>
  <c r="E29" i="5"/>
  <c r="H25" i="5"/>
  <c r="G25" i="5"/>
  <c r="F25" i="5"/>
  <c r="E25" i="5"/>
  <c r="H7" i="5"/>
  <c r="G7" i="5"/>
  <c r="F7" i="5"/>
  <c r="E7" i="5"/>
  <c r="H6" i="5"/>
  <c r="G6" i="5"/>
  <c r="F6" i="5"/>
  <c r="E6" i="5"/>
  <c r="J65" i="3"/>
  <c r="G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65" i="3" l="1"/>
  <c r="B6" i="6"/>
  <c r="J8" i="13"/>
  <c r="G8" i="13"/>
  <c r="D8" i="13"/>
  <c r="J7" i="13"/>
  <c r="G7" i="13"/>
  <c r="D7" i="13"/>
  <c r="J6" i="13"/>
  <c r="G6" i="13"/>
  <c r="D6" i="13"/>
  <c r="C7" i="13" l="1"/>
  <c r="C6" i="13"/>
  <c r="C8" i="13"/>
</calcChain>
</file>

<file path=xl/sharedStrings.xml><?xml version="1.0" encoding="utf-8"?>
<sst xmlns="http://schemas.openxmlformats.org/spreadsheetml/2006/main" count="624" uniqueCount="528">
  <si>
    <t>　　　　　１　住民基本台帳人口</t>
    <rPh sb="7" eb="9">
      <t>ジュウミン</t>
    </rPh>
    <rPh sb="9" eb="11">
      <t>キホン</t>
    </rPh>
    <rPh sb="11" eb="12">
      <t>ダイ</t>
    </rPh>
    <rPh sb="12" eb="13">
      <t>トバリ</t>
    </rPh>
    <rPh sb="13" eb="15">
      <t>ジンコウ</t>
    </rPh>
    <phoneticPr fontId="4"/>
  </si>
  <si>
    <t>各年１月１日現在</t>
    <rPh sb="0" eb="2">
      <t>カクネン</t>
    </rPh>
    <rPh sb="3" eb="4">
      <t>ガツ</t>
    </rPh>
    <rPh sb="5" eb="6">
      <t>ニチ</t>
    </rPh>
    <rPh sb="6" eb="8">
      <t>ゲンザイ</t>
    </rPh>
    <phoneticPr fontId="4"/>
  </si>
  <si>
    <t>年</t>
    <rPh sb="0" eb="1">
      <t>ネン</t>
    </rPh>
    <phoneticPr fontId="4"/>
  </si>
  <si>
    <t>世         帯</t>
    <rPh sb="0" eb="11">
      <t>セタイ</t>
    </rPh>
    <phoneticPr fontId="4"/>
  </si>
  <si>
    <t>人　　　　　　　　　　　　　口</t>
    <rPh sb="0" eb="15">
      <t>ジンコウ</t>
    </rPh>
    <phoneticPr fontId="4"/>
  </si>
  <si>
    <t>総  数</t>
    <rPh sb="0" eb="1">
      <t>フサ</t>
    </rPh>
    <rPh sb="3" eb="4">
      <t>カズ</t>
    </rPh>
    <phoneticPr fontId="4"/>
  </si>
  <si>
    <t>対前年</t>
    <rPh sb="0" eb="1">
      <t>タイ</t>
    </rPh>
    <rPh sb="1" eb="3">
      <t>ゼンネン</t>
    </rPh>
    <phoneticPr fontId="4"/>
  </si>
  <si>
    <t>密度</t>
    <rPh sb="0" eb="2">
      <t>ミツド</t>
    </rPh>
    <phoneticPr fontId="4"/>
  </si>
  <si>
    <t>総　数</t>
    <rPh sb="0" eb="3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</si>
  <si>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</si>
  <si>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</si>
  <si>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１世帯</t>
    <rPh sb="1" eb="3">
      <t>セタイ</t>
    </rPh>
    <phoneticPr fontId="4"/>
  </si>
  <si>
    <t>増減</t>
    <rPh sb="0" eb="2">
      <t>ゾウゲン</t>
    </rPh>
    <phoneticPr fontId="4"/>
  </si>
  <si>
    <t>当たり</t>
    <rPh sb="0" eb="1">
      <t>ア</t>
    </rPh>
    <phoneticPr fontId="4"/>
  </si>
  <si>
    <t>昭和　29</t>
    <rPh sb="0" eb="2">
      <t>ショウワ</t>
    </rPh>
    <phoneticPr fontId="4"/>
  </si>
  <si>
    <t>昭和　60</t>
    <rPh sb="0" eb="2">
      <t>ショウワ</t>
    </rPh>
    <phoneticPr fontId="4"/>
  </si>
  <si>
    <t>平成　　2</t>
    <rPh sb="0" eb="2">
      <t>ヘイセイ</t>
    </rPh>
    <phoneticPr fontId="4"/>
  </si>
  <si>
    <t>総　　数</t>
    <rPh sb="0" eb="4">
      <t>ソウスウ</t>
    </rPh>
    <phoneticPr fontId="4"/>
  </si>
  <si>
    <t>平成　　4</t>
    <rPh sb="0" eb="2">
      <t>ヘイセイ</t>
    </rPh>
    <phoneticPr fontId="4"/>
  </si>
  <si>
    <t>△523</t>
  </si>
  <si>
    <t>世 帯 数</t>
    <rPh sb="0" eb="5">
      <t>セタイスウ</t>
    </rPh>
    <phoneticPr fontId="4"/>
  </si>
  <si>
    <t>計</t>
    <rPh sb="0" eb="1">
      <t>ケイ</t>
    </rPh>
    <phoneticPr fontId="4"/>
  </si>
  <si>
    <t>平成</t>
    <rPh sb="0" eb="2">
      <t>ヘイセイ</t>
    </rPh>
    <phoneticPr fontId="4"/>
  </si>
  <si>
    <t>※平成２５年以降は、住民基本台帳に外国人を含む。（住民基本台帳法改正及び外国人登録法廃止に伴う）</t>
    <rPh sb="1" eb="3">
      <t>ヘイセイ</t>
    </rPh>
    <rPh sb="5" eb="8">
      <t>ネンイコウ</t>
    </rPh>
    <rPh sb="10" eb="12">
      <t>ジュウミン</t>
    </rPh>
    <rPh sb="12" eb="14">
      <t>キホン</t>
    </rPh>
    <rPh sb="14" eb="16">
      <t>ダイチョウ</t>
    </rPh>
    <rPh sb="17" eb="19">
      <t>ガイコク</t>
    </rPh>
    <rPh sb="19" eb="20">
      <t>ジン</t>
    </rPh>
    <rPh sb="21" eb="22">
      <t>フク</t>
    </rPh>
    <rPh sb="25" eb="27">
      <t>ジュウミン</t>
    </rPh>
    <rPh sb="27" eb="29">
      <t>キホン</t>
    </rPh>
    <rPh sb="29" eb="31">
      <t>ダイチョウ</t>
    </rPh>
    <rPh sb="31" eb="32">
      <t>ホウ</t>
    </rPh>
    <rPh sb="32" eb="34">
      <t>カイセイ</t>
    </rPh>
    <rPh sb="34" eb="35">
      <t>オヨ</t>
    </rPh>
    <rPh sb="36" eb="38">
      <t>ガイコク</t>
    </rPh>
    <rPh sb="38" eb="39">
      <t>ジン</t>
    </rPh>
    <rPh sb="39" eb="41">
      <t>トウロク</t>
    </rPh>
    <rPh sb="41" eb="42">
      <t>ホウ</t>
    </rPh>
    <rPh sb="42" eb="44">
      <t>ハイシ</t>
    </rPh>
    <rPh sb="45" eb="46">
      <t>トモナ</t>
    </rPh>
    <phoneticPr fontId="4"/>
  </si>
  <si>
    <t>国　　　　　籍</t>
    <rPh sb="0" eb="7">
      <t>コクセキ</t>
    </rPh>
    <phoneticPr fontId="4"/>
  </si>
  <si>
    <t>人　　　　　　　口</t>
    <rPh sb="0" eb="9">
      <t>ジンコウ</t>
    </rPh>
    <phoneticPr fontId="4"/>
  </si>
  <si>
    <t>4</t>
  </si>
  <si>
    <t>ブラジル</t>
  </si>
  <si>
    <t>5</t>
  </si>
  <si>
    <t>6</t>
  </si>
  <si>
    <t>7</t>
  </si>
  <si>
    <t>8</t>
  </si>
  <si>
    <t>9</t>
  </si>
  <si>
    <t>10</t>
  </si>
  <si>
    <t>11</t>
  </si>
  <si>
    <t xml:space="preserve">－ </t>
  </si>
  <si>
    <t>12</t>
  </si>
  <si>
    <t>13</t>
  </si>
  <si>
    <t>14</t>
  </si>
  <si>
    <t>15</t>
  </si>
  <si>
    <t>16</t>
  </si>
  <si>
    <t>17</t>
  </si>
  <si>
    <t>18</t>
  </si>
  <si>
    <t>19</t>
  </si>
  <si>
    <t>フランス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</si>
  <si>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</si>
  <si>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</si>
  <si>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</si>
  <si>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</si>
  <si>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</si>
  <si>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</si>
  <si>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</si>
  <si>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</si>
  <si>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</si>
  <si>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</si>
  <si>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</si>
  <si>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</si>
  <si>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</si>
  <si>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</si>
  <si>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</si>
  <si>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</si>
  <si>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</si>
  <si>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</si>
  <si>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</si>
  <si>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</si>
  <si>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</si>
  <si>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</si>
  <si>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</si>
  <si>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</si>
  <si>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</si>
  <si>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</si>
  <si>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</si>
  <si>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</si>
  <si>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</si>
  <si>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</si>
  <si>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</si>
  <si>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</si>
  <si>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</si>
  <si>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</si>
  <si>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合　　　　　　　計</t>
    <rPh sb="0" eb="1">
      <t>ゴウ</t>
    </rPh>
    <rPh sb="8" eb="9">
      <t>ケイ</t>
    </rPh>
    <phoneticPr fontId="4"/>
  </si>
  <si>
    <t>（１）人　　口</t>
    <rPh sb="3" eb="7">
      <t>ジンコウ</t>
    </rPh>
    <phoneticPr fontId="4"/>
  </si>
  <si>
    <t>入間川</t>
    <rPh sb="0" eb="3">
      <t>イルマガワ</t>
    </rPh>
    <phoneticPr fontId="4"/>
  </si>
  <si>
    <t>入　曽</t>
    <rPh sb="0" eb="1">
      <t>イリ</t>
    </rPh>
    <rPh sb="2" eb="3">
      <t>ソ</t>
    </rPh>
    <phoneticPr fontId="4"/>
  </si>
  <si>
    <t>堀　兼</t>
    <rPh sb="0" eb="1">
      <t>ホリガネ</t>
    </rPh>
    <rPh sb="2" eb="3">
      <t>カ</t>
    </rPh>
    <phoneticPr fontId="4"/>
  </si>
  <si>
    <t>奥　富</t>
    <rPh sb="0" eb="3">
      <t>オクトミ</t>
    </rPh>
    <phoneticPr fontId="4"/>
  </si>
  <si>
    <t>柏　原</t>
    <rPh sb="0" eb="3">
      <t>カシワバラ</t>
    </rPh>
    <phoneticPr fontId="4"/>
  </si>
  <si>
    <t>水　富</t>
    <rPh sb="0" eb="1">
      <t>ミズ</t>
    </rPh>
    <rPh sb="2" eb="3">
      <t>トミ</t>
    </rPh>
    <phoneticPr fontId="4"/>
  </si>
  <si>
    <t>新狭山</t>
    <rPh sb="0" eb="3">
      <t>シンサヤマ</t>
    </rPh>
    <phoneticPr fontId="4"/>
  </si>
  <si>
    <t>狭山台</t>
    <rPh sb="0" eb="2">
      <t>サヤマ</t>
    </rPh>
    <rPh sb="2" eb="3">
      <t>ダイ</t>
    </rPh>
    <phoneticPr fontId="4"/>
  </si>
  <si>
    <t>昭和</t>
    <rPh sb="0" eb="1">
      <t>アキラ</t>
    </rPh>
    <rPh sb="1" eb="2">
      <t>ワ</t>
    </rPh>
    <phoneticPr fontId="4"/>
  </si>
  <si>
    <t>平成</t>
    <rPh sb="0" eb="1">
      <t>ヒラ</t>
    </rPh>
    <rPh sb="1" eb="2">
      <t>シゲル</t>
    </rPh>
    <phoneticPr fontId="4"/>
  </si>
  <si>
    <t>町丁字</t>
    <rPh sb="0" eb="1">
      <t>マチ</t>
    </rPh>
    <rPh sb="1" eb="2">
      <t>チョウ</t>
    </rPh>
    <rPh sb="2" eb="3">
      <t>アザ</t>
    </rPh>
    <phoneticPr fontId="4"/>
  </si>
  <si>
    <t>人    口</t>
    <rPh sb="0" eb="6">
      <t>ジンコウ</t>
    </rPh>
    <phoneticPr fontId="4"/>
  </si>
  <si>
    <t>総数　　　</t>
    <rPh sb="0" eb="2">
      <t>ソウスウ</t>
    </rPh>
    <phoneticPr fontId="4"/>
  </si>
  <si>
    <t>入間川地区</t>
    <rPh sb="0" eb="3">
      <t>イルマガワ</t>
    </rPh>
    <rPh sb="3" eb="5">
      <t>チク</t>
    </rPh>
    <phoneticPr fontId="4"/>
  </si>
  <si>
    <t>沢</t>
    <rPh sb="0" eb="1">
      <t>サワ</t>
    </rPh>
    <phoneticPr fontId="4"/>
  </si>
  <si>
    <t xml:space="preserve">  狭　　　　　　山</t>
    <rPh sb="2" eb="3">
      <t>セマ</t>
    </rPh>
    <rPh sb="9" eb="10">
      <t>ヤマ</t>
    </rPh>
    <phoneticPr fontId="4"/>
  </si>
  <si>
    <t>　入　　間　　川</t>
    <rPh sb="1" eb="2">
      <t>ハイ</t>
    </rPh>
    <rPh sb="4" eb="5">
      <t>アイダ</t>
    </rPh>
    <rPh sb="7" eb="8">
      <t>カワ</t>
    </rPh>
    <phoneticPr fontId="4"/>
  </si>
  <si>
    <t xml:space="preserve">  入間川１丁目</t>
    <rPh sb="2" eb="5">
      <t>イルマガワ</t>
    </rPh>
    <rPh sb="6" eb="8">
      <t>チョウメ</t>
    </rPh>
    <phoneticPr fontId="4"/>
  </si>
  <si>
    <t xml:space="preserve">  入間川２丁目</t>
    <rPh sb="2" eb="5">
      <t>イルマガワ</t>
    </rPh>
    <rPh sb="6" eb="8">
      <t>チョウメ</t>
    </rPh>
    <phoneticPr fontId="4"/>
  </si>
  <si>
    <t xml:space="preserve">  入間川３丁目</t>
    <rPh sb="2" eb="5">
      <t>イルマガワ</t>
    </rPh>
    <rPh sb="6" eb="8">
      <t>チョウメ</t>
    </rPh>
    <phoneticPr fontId="4"/>
  </si>
  <si>
    <t xml:space="preserve">  入間川４丁目</t>
    <rPh sb="2" eb="5">
      <t>イルマガワ</t>
    </rPh>
    <rPh sb="6" eb="8">
      <t>チョウメ</t>
    </rPh>
    <phoneticPr fontId="4"/>
  </si>
  <si>
    <t xml:space="preserve"> 鵜　　 ノ 　　木</t>
    <rPh sb="1" eb="2">
      <t>ウ</t>
    </rPh>
    <rPh sb="9" eb="10">
      <t>キ</t>
    </rPh>
    <phoneticPr fontId="4"/>
  </si>
  <si>
    <t xml:space="preserve">  稲荷山１丁目</t>
    <rPh sb="2" eb="5">
      <t>イナリヤマ</t>
    </rPh>
    <rPh sb="6" eb="8">
      <t>チョウメ</t>
    </rPh>
    <phoneticPr fontId="4"/>
  </si>
  <si>
    <t xml:space="preserve">  稲荷山２丁目</t>
    <rPh sb="2" eb="5">
      <t>イナリヤマ</t>
    </rPh>
    <rPh sb="6" eb="8">
      <t>チョウメ</t>
    </rPh>
    <phoneticPr fontId="4"/>
  </si>
  <si>
    <t xml:space="preserve">  祗　　　　　   園</t>
    <rPh sb="2" eb="3">
      <t>シ</t>
    </rPh>
    <rPh sb="11" eb="12">
      <t>エン</t>
    </rPh>
    <phoneticPr fontId="4"/>
  </si>
  <si>
    <t xml:space="preserve"> 中央１丁目</t>
    <rPh sb="1" eb="3">
      <t>チュウオウ</t>
    </rPh>
    <rPh sb="4" eb="6">
      <t>チョウメ</t>
    </rPh>
    <phoneticPr fontId="4"/>
  </si>
  <si>
    <t xml:space="preserve"> 中央２丁目</t>
    <rPh sb="1" eb="3">
      <t>チュウオウ</t>
    </rPh>
    <rPh sb="4" eb="6">
      <t>チョウメ</t>
    </rPh>
    <phoneticPr fontId="4"/>
  </si>
  <si>
    <t xml:space="preserve"> 中央３丁目</t>
    <rPh sb="1" eb="3">
      <t>チュウオウ</t>
    </rPh>
    <rPh sb="4" eb="6">
      <t>チョウメ</t>
    </rPh>
    <phoneticPr fontId="4"/>
  </si>
  <si>
    <t xml:space="preserve"> 中央４丁目</t>
    <rPh sb="1" eb="3">
      <t>チュウオウ</t>
    </rPh>
    <rPh sb="4" eb="6">
      <t>チョウメ</t>
    </rPh>
    <phoneticPr fontId="4"/>
  </si>
  <si>
    <t xml:space="preserve">  富士見１丁目</t>
    <rPh sb="2" eb="5">
      <t>フジミ</t>
    </rPh>
    <rPh sb="6" eb="8">
      <t>チョウメ</t>
    </rPh>
    <phoneticPr fontId="4"/>
  </si>
  <si>
    <t xml:space="preserve">  富士見２丁目</t>
    <rPh sb="2" eb="5">
      <t>フジミ</t>
    </rPh>
    <rPh sb="6" eb="8">
      <t>チョウメ</t>
    </rPh>
    <phoneticPr fontId="4"/>
  </si>
  <si>
    <t>入曽地区</t>
    <rPh sb="0" eb="2">
      <t>イリソ</t>
    </rPh>
    <rPh sb="2" eb="4">
      <t>チク</t>
    </rPh>
    <phoneticPr fontId="4"/>
  </si>
  <si>
    <t>　北　　入　 　曽</t>
    <rPh sb="1" eb="2">
      <t>キタ</t>
    </rPh>
    <rPh sb="4" eb="5">
      <t>ハイ</t>
    </rPh>
    <rPh sb="8" eb="9">
      <t>ソ</t>
    </rPh>
    <phoneticPr fontId="4"/>
  </si>
  <si>
    <t>　南  　入　 　曽</t>
    <rPh sb="1" eb="2">
      <t>ミナミ</t>
    </rPh>
    <rPh sb="5" eb="6">
      <t>ハイ</t>
    </rPh>
    <rPh sb="9" eb="10">
      <t>ソ</t>
    </rPh>
    <phoneticPr fontId="4"/>
  </si>
  <si>
    <t xml:space="preserve">  水             野</t>
    <rPh sb="2" eb="3">
      <t>ミズ</t>
    </rPh>
    <rPh sb="16" eb="17">
      <t>ノ</t>
    </rPh>
    <phoneticPr fontId="4"/>
  </si>
  <si>
    <t>堀兼地区</t>
    <rPh sb="0" eb="2">
      <t>ホリガネ</t>
    </rPh>
    <rPh sb="2" eb="4">
      <t>チク</t>
    </rPh>
    <phoneticPr fontId="4"/>
  </si>
  <si>
    <t xml:space="preserve">  堀             兼</t>
    <rPh sb="2" eb="3">
      <t>ホリ</t>
    </rPh>
    <rPh sb="16" eb="17">
      <t>カ</t>
    </rPh>
    <phoneticPr fontId="4"/>
  </si>
  <si>
    <t>　上　　赤　 　坂</t>
    <rPh sb="1" eb="2">
      <t>ウエ</t>
    </rPh>
    <rPh sb="4" eb="5">
      <t>アカ</t>
    </rPh>
    <rPh sb="8" eb="9">
      <t>サカ</t>
    </rPh>
    <phoneticPr fontId="4"/>
  </si>
  <si>
    <t>　中　　新　 　田</t>
    <rPh sb="1" eb="2">
      <t>ナカ</t>
    </rPh>
    <rPh sb="4" eb="5">
      <t>シン</t>
    </rPh>
    <rPh sb="8" eb="9">
      <t>タ</t>
    </rPh>
    <phoneticPr fontId="4"/>
  </si>
  <si>
    <t xml:space="preserve">  青             柳</t>
    <rPh sb="2" eb="3">
      <t>アオ</t>
    </rPh>
    <rPh sb="16" eb="17">
      <t>ヤナギ</t>
    </rPh>
    <phoneticPr fontId="4"/>
  </si>
  <si>
    <t>　加　　佐　 　志</t>
    <rPh sb="1" eb="2">
      <t>カ</t>
    </rPh>
    <rPh sb="4" eb="5">
      <t>サ</t>
    </rPh>
    <rPh sb="8" eb="9">
      <t>シ</t>
    </rPh>
    <phoneticPr fontId="4"/>
  </si>
  <si>
    <t xml:space="preserve"> 東 三 ツ 木</t>
    <rPh sb="1" eb="2">
      <t>ヒガシ</t>
    </rPh>
    <rPh sb="3" eb="4">
      <t>ミ</t>
    </rPh>
    <rPh sb="7" eb="8">
      <t>ギ</t>
    </rPh>
    <phoneticPr fontId="4"/>
  </si>
  <si>
    <t>奥富地区</t>
    <rPh sb="0" eb="2">
      <t>オクトミ</t>
    </rPh>
    <rPh sb="2" eb="4">
      <t>チク</t>
    </rPh>
    <phoneticPr fontId="4"/>
  </si>
  <si>
    <t>　上　　奥　　富</t>
    <rPh sb="1" eb="2">
      <t>ウエ</t>
    </rPh>
    <rPh sb="4" eb="5">
      <t>オク</t>
    </rPh>
    <rPh sb="7" eb="8">
      <t>トミ</t>
    </rPh>
    <phoneticPr fontId="4"/>
  </si>
  <si>
    <t>　下　　奥　　富　</t>
    <rPh sb="1" eb="2">
      <t>シモ</t>
    </rPh>
    <rPh sb="4" eb="5">
      <t>オク</t>
    </rPh>
    <rPh sb="7" eb="8">
      <t>トミ</t>
    </rPh>
    <phoneticPr fontId="4"/>
  </si>
  <si>
    <t>　柏 原 新 田</t>
    <rPh sb="1" eb="2">
      <t>カシワ</t>
    </rPh>
    <rPh sb="3" eb="4">
      <t>ハラ</t>
    </rPh>
    <rPh sb="5" eb="6">
      <t>シン</t>
    </rPh>
    <rPh sb="7" eb="8">
      <t>タ</t>
    </rPh>
    <phoneticPr fontId="4"/>
  </si>
  <si>
    <t>柏原地区</t>
    <rPh sb="0" eb="2">
      <t>カシワバラ</t>
    </rPh>
    <rPh sb="2" eb="4">
      <t>チク</t>
    </rPh>
    <phoneticPr fontId="4"/>
  </si>
  <si>
    <t xml:space="preserve">   柏             原</t>
    <rPh sb="3" eb="4">
      <t>カシワ</t>
    </rPh>
    <rPh sb="17" eb="18">
      <t>ハラ</t>
    </rPh>
    <phoneticPr fontId="4"/>
  </si>
  <si>
    <t>水富地区</t>
    <rPh sb="0" eb="1">
      <t>ミズ</t>
    </rPh>
    <rPh sb="1" eb="2">
      <t>トミ</t>
    </rPh>
    <rPh sb="2" eb="4">
      <t>チク</t>
    </rPh>
    <phoneticPr fontId="4"/>
  </si>
  <si>
    <t>　上　 　広　 　瀬</t>
    <rPh sb="1" eb="2">
      <t>ウエ</t>
    </rPh>
    <rPh sb="5" eb="6">
      <t>ヒロ</t>
    </rPh>
    <rPh sb="9" eb="10">
      <t>セ</t>
    </rPh>
    <phoneticPr fontId="4"/>
  </si>
  <si>
    <t xml:space="preserve">  広瀬台１丁目</t>
    <rPh sb="2" eb="4">
      <t>ヒロセ</t>
    </rPh>
    <rPh sb="4" eb="5">
      <t>ダイ</t>
    </rPh>
    <rPh sb="6" eb="8">
      <t>チョウメ</t>
    </rPh>
    <phoneticPr fontId="4"/>
  </si>
  <si>
    <t xml:space="preserve">  広瀬台２丁目</t>
    <rPh sb="2" eb="4">
      <t>ヒロセ</t>
    </rPh>
    <rPh sb="4" eb="5">
      <t>ダイ</t>
    </rPh>
    <rPh sb="6" eb="8">
      <t>チョウメ</t>
    </rPh>
    <phoneticPr fontId="4"/>
  </si>
  <si>
    <t xml:space="preserve">  広瀬台３丁目</t>
    <rPh sb="2" eb="4">
      <t>ヒロセ</t>
    </rPh>
    <rPh sb="4" eb="5">
      <t>ダイ</t>
    </rPh>
    <rPh sb="6" eb="8">
      <t>チョウメ</t>
    </rPh>
    <phoneticPr fontId="4"/>
  </si>
  <si>
    <t>　下　 　広　 　瀬</t>
    <rPh sb="1" eb="2">
      <t>シモ</t>
    </rPh>
    <rPh sb="5" eb="6">
      <t>ヒロ</t>
    </rPh>
    <rPh sb="9" eb="10">
      <t>セ</t>
    </rPh>
    <phoneticPr fontId="4"/>
  </si>
  <si>
    <t xml:space="preserve"> 広瀬１丁目</t>
    <rPh sb="1" eb="3">
      <t>ヒロセ</t>
    </rPh>
    <rPh sb="4" eb="6">
      <t>チョウメ</t>
    </rPh>
    <phoneticPr fontId="4"/>
  </si>
  <si>
    <t xml:space="preserve"> 広瀬２丁目</t>
    <rPh sb="1" eb="3">
      <t>ヒロセ</t>
    </rPh>
    <rPh sb="4" eb="6">
      <t>チョウメ</t>
    </rPh>
    <phoneticPr fontId="4"/>
  </si>
  <si>
    <t xml:space="preserve"> 広瀬３丁目</t>
    <rPh sb="1" eb="3">
      <t>ヒロセ</t>
    </rPh>
    <rPh sb="4" eb="6">
      <t>チョウメ</t>
    </rPh>
    <phoneticPr fontId="4"/>
  </si>
  <si>
    <t xml:space="preserve">  広瀬東１丁目</t>
    <rPh sb="2" eb="4">
      <t>ヒロセ</t>
    </rPh>
    <rPh sb="4" eb="5">
      <t>ヒガシ</t>
    </rPh>
    <rPh sb="6" eb="8">
      <t>チョウメ</t>
    </rPh>
    <phoneticPr fontId="4"/>
  </si>
  <si>
    <t xml:space="preserve">  広瀬東２丁目</t>
    <rPh sb="2" eb="4">
      <t>ヒロセ</t>
    </rPh>
    <rPh sb="4" eb="5">
      <t>ヒガシ</t>
    </rPh>
    <rPh sb="6" eb="8">
      <t>チョウメ</t>
    </rPh>
    <phoneticPr fontId="4"/>
  </si>
  <si>
    <t xml:space="preserve">  広瀬東３丁目</t>
    <rPh sb="2" eb="4">
      <t>ヒロセ</t>
    </rPh>
    <rPh sb="4" eb="5">
      <t>ヒガシ</t>
    </rPh>
    <rPh sb="6" eb="8">
      <t>チョウメ</t>
    </rPh>
    <phoneticPr fontId="4"/>
  </si>
  <si>
    <t xml:space="preserve">  広瀬東４丁目</t>
    <rPh sb="2" eb="4">
      <t>ヒロセ</t>
    </rPh>
    <rPh sb="4" eb="5">
      <t>ヒガシ</t>
    </rPh>
    <rPh sb="6" eb="8">
      <t>チョウメ</t>
    </rPh>
    <phoneticPr fontId="4"/>
  </si>
  <si>
    <t>　つ   つ   じ  野</t>
    <rPh sb="12" eb="13">
      <t>ノ</t>
    </rPh>
    <phoneticPr fontId="4"/>
  </si>
  <si>
    <t xml:space="preserve"> 根　　　　　　 岸</t>
    <rPh sb="1" eb="2">
      <t>ネ</t>
    </rPh>
    <rPh sb="9" eb="10">
      <t>キシ</t>
    </rPh>
    <phoneticPr fontId="4"/>
  </si>
  <si>
    <t xml:space="preserve"> 根岸１丁目</t>
    <rPh sb="1" eb="3">
      <t>ネギシ</t>
    </rPh>
    <rPh sb="4" eb="6">
      <t>チョウメ</t>
    </rPh>
    <phoneticPr fontId="4"/>
  </si>
  <si>
    <t xml:space="preserve"> 根岸２丁目</t>
    <rPh sb="1" eb="3">
      <t>ネギシ</t>
    </rPh>
    <rPh sb="4" eb="6">
      <t>チョウメ</t>
    </rPh>
    <phoneticPr fontId="4"/>
  </si>
  <si>
    <t xml:space="preserve"> 笹　　　　　　 井</t>
    <rPh sb="1" eb="2">
      <t>ササ</t>
    </rPh>
    <rPh sb="9" eb="10">
      <t>イ</t>
    </rPh>
    <phoneticPr fontId="4"/>
  </si>
  <si>
    <t xml:space="preserve"> 笹井１丁目</t>
    <rPh sb="1" eb="3">
      <t>ササイ</t>
    </rPh>
    <rPh sb="4" eb="6">
      <t>チョウメ</t>
    </rPh>
    <phoneticPr fontId="4"/>
  </si>
  <si>
    <t xml:space="preserve"> 笹井２丁目</t>
    <rPh sb="1" eb="3">
      <t>ササイ</t>
    </rPh>
    <rPh sb="4" eb="6">
      <t>チョウメ</t>
    </rPh>
    <phoneticPr fontId="4"/>
  </si>
  <si>
    <t xml:space="preserve"> 笹井３丁目</t>
    <rPh sb="1" eb="3">
      <t>ササイ</t>
    </rPh>
    <rPh sb="4" eb="6">
      <t>チョウメ</t>
    </rPh>
    <phoneticPr fontId="4"/>
  </si>
  <si>
    <t>新狭山地区</t>
    <rPh sb="0" eb="1">
      <t>シン</t>
    </rPh>
    <rPh sb="1" eb="3">
      <t>サヤマ</t>
    </rPh>
    <rPh sb="3" eb="5">
      <t>チク</t>
    </rPh>
    <phoneticPr fontId="4"/>
  </si>
  <si>
    <t xml:space="preserve">  新狭山１丁目</t>
    <rPh sb="2" eb="3">
      <t>シン</t>
    </rPh>
    <rPh sb="3" eb="5">
      <t>サヤマ</t>
    </rPh>
    <rPh sb="6" eb="8">
      <t>チョウメ</t>
    </rPh>
    <phoneticPr fontId="4"/>
  </si>
  <si>
    <t xml:space="preserve">  新狭山２丁目</t>
    <rPh sb="2" eb="3">
      <t>シン</t>
    </rPh>
    <rPh sb="3" eb="5">
      <t>サヤマ</t>
    </rPh>
    <rPh sb="6" eb="8">
      <t>チョウメ</t>
    </rPh>
    <phoneticPr fontId="4"/>
  </si>
  <si>
    <t xml:space="preserve">  新狭山３丁目</t>
    <rPh sb="2" eb="3">
      <t>シン</t>
    </rPh>
    <rPh sb="3" eb="5">
      <t>サヤマ</t>
    </rPh>
    <rPh sb="6" eb="8">
      <t>チョウメ</t>
    </rPh>
    <phoneticPr fontId="4"/>
  </si>
  <si>
    <t>狭山台地区</t>
    <rPh sb="0" eb="2">
      <t>サヤマ</t>
    </rPh>
    <rPh sb="2" eb="3">
      <t>ダイ</t>
    </rPh>
    <rPh sb="3" eb="5">
      <t>チク</t>
    </rPh>
    <phoneticPr fontId="4"/>
  </si>
  <si>
    <t xml:space="preserve">  狭山台１丁目</t>
    <rPh sb="2" eb="4">
      <t>サヤマ</t>
    </rPh>
    <rPh sb="4" eb="5">
      <t>ダイ</t>
    </rPh>
    <rPh sb="6" eb="8">
      <t>チョウメ</t>
    </rPh>
    <phoneticPr fontId="4"/>
  </si>
  <si>
    <t xml:space="preserve">  狭山台２丁目</t>
    <rPh sb="2" eb="4">
      <t>サヤマ</t>
    </rPh>
    <rPh sb="4" eb="5">
      <t>ダイ</t>
    </rPh>
    <rPh sb="6" eb="8">
      <t>チョウメ</t>
    </rPh>
    <phoneticPr fontId="4"/>
  </si>
  <si>
    <t xml:space="preserve">  狭山台３丁目</t>
    <rPh sb="2" eb="4">
      <t>サヤマ</t>
    </rPh>
    <rPh sb="4" eb="5">
      <t>ダイ</t>
    </rPh>
    <rPh sb="6" eb="8">
      <t>チョウメ</t>
    </rPh>
    <phoneticPr fontId="4"/>
  </si>
  <si>
    <t xml:space="preserve">  狭山台４丁目</t>
    <rPh sb="2" eb="4">
      <t>サヤマ</t>
    </rPh>
    <rPh sb="4" eb="5">
      <t>ダイ</t>
    </rPh>
    <rPh sb="6" eb="8">
      <t>チョウメ</t>
    </rPh>
    <phoneticPr fontId="4"/>
  </si>
  <si>
    <t>年齢区分</t>
    <rPh sb="0" eb="2">
      <t>ネンレイ</t>
    </rPh>
    <rPh sb="2" eb="4">
      <t>クブン</t>
    </rPh>
    <phoneticPr fontId="4"/>
  </si>
  <si>
    <t>総  数</t>
    <rPh sb="0" eb="4">
      <t>ソウスウ</t>
    </rPh>
    <phoneticPr fontId="4"/>
  </si>
  <si>
    <t>地　　　　　　区　　　　　　別</t>
    <rPh sb="0" eb="1">
      <t>チ</t>
    </rPh>
    <rPh sb="7" eb="8">
      <t>ク</t>
    </rPh>
    <rPh sb="14" eb="15">
      <t>ベツ</t>
    </rPh>
    <phoneticPr fontId="4"/>
  </si>
  <si>
    <t>入 曽</t>
    <rPh sb="0" eb="1">
      <t>イリ</t>
    </rPh>
    <rPh sb="2" eb="3">
      <t>ソ</t>
    </rPh>
    <phoneticPr fontId="4"/>
  </si>
  <si>
    <t>堀 兼</t>
    <rPh sb="0" eb="1">
      <t>ホリガネ</t>
    </rPh>
    <rPh sb="2" eb="3">
      <t>カネ</t>
    </rPh>
    <phoneticPr fontId="4"/>
  </si>
  <si>
    <t>奥 富</t>
    <rPh sb="0" eb="1">
      <t>オク</t>
    </rPh>
    <rPh sb="2" eb="3">
      <t>トミ</t>
    </rPh>
    <phoneticPr fontId="4"/>
  </si>
  <si>
    <t>柏 原</t>
    <rPh sb="0" eb="1">
      <t>カシワ</t>
    </rPh>
    <rPh sb="2" eb="3">
      <t>ハラ</t>
    </rPh>
    <phoneticPr fontId="4"/>
  </si>
  <si>
    <t>水 富</t>
    <rPh sb="0" eb="1">
      <t>ミズ</t>
    </rPh>
    <rPh sb="2" eb="3">
      <t>トミ</t>
    </rPh>
    <phoneticPr fontId="4"/>
  </si>
  <si>
    <t xml:space="preserve">    ０  ～  ４歳</t>
    <rPh sb="11" eb="12">
      <t>サイ</t>
    </rPh>
    <phoneticPr fontId="4"/>
  </si>
  <si>
    <t xml:space="preserve"> 　 ５  ～  ９歳</t>
    <rPh sb="10" eb="11">
      <t>サイ</t>
    </rPh>
    <phoneticPr fontId="4"/>
  </si>
  <si>
    <t>１０ ～ １４歳</t>
    <rPh sb="7" eb="8">
      <t>サイ</t>
    </rPh>
    <phoneticPr fontId="4"/>
  </si>
  <si>
    <t>１５ ～ １９歳</t>
    <rPh sb="7" eb="8">
      <t>サイ</t>
    </rPh>
    <phoneticPr fontId="4"/>
  </si>
  <si>
    <t>２０ ～ ２４歳</t>
    <rPh sb="7" eb="8">
      <t>サイ</t>
    </rPh>
    <phoneticPr fontId="4"/>
  </si>
  <si>
    <t>２５ ～ ２９歳</t>
    <rPh sb="7" eb="8">
      <t>サイ</t>
    </rPh>
    <phoneticPr fontId="4"/>
  </si>
  <si>
    <t>３０ ～ ３４歳</t>
    <rPh sb="7" eb="8">
      <t>サイ</t>
    </rPh>
    <phoneticPr fontId="4"/>
  </si>
  <si>
    <t>３５ ～ ３９歳</t>
    <rPh sb="7" eb="8">
      <t>サイ</t>
    </rPh>
    <phoneticPr fontId="4"/>
  </si>
  <si>
    <t>４０ ～ ４４歳</t>
    <rPh sb="7" eb="8">
      <t>サイ</t>
    </rPh>
    <phoneticPr fontId="4"/>
  </si>
  <si>
    <t>４５ ～ ４９歳</t>
    <rPh sb="7" eb="8">
      <t>サイ</t>
    </rPh>
    <phoneticPr fontId="4"/>
  </si>
  <si>
    <t>５０ ～ ５４歳</t>
    <rPh sb="7" eb="8">
      <t>サイ</t>
    </rPh>
    <phoneticPr fontId="4"/>
  </si>
  <si>
    <t>５５ ～ ５９歳</t>
    <rPh sb="7" eb="8">
      <t>サイ</t>
    </rPh>
    <phoneticPr fontId="4"/>
  </si>
  <si>
    <t>６０ ～ ６４歳</t>
    <rPh sb="7" eb="8">
      <t>サイ</t>
    </rPh>
    <phoneticPr fontId="4"/>
  </si>
  <si>
    <t>６５ ～ ６９歳</t>
    <rPh sb="7" eb="8">
      <t>サイ</t>
    </rPh>
    <phoneticPr fontId="4"/>
  </si>
  <si>
    <t>７０ ～ ７４歳</t>
    <rPh sb="7" eb="8">
      <t>サイ</t>
    </rPh>
    <phoneticPr fontId="4"/>
  </si>
  <si>
    <t>７５ ～ ７９歳</t>
    <rPh sb="7" eb="8">
      <t>サイ</t>
    </rPh>
    <phoneticPr fontId="4"/>
  </si>
  <si>
    <t>８０ ～ ８４歳</t>
    <rPh sb="7" eb="8">
      <t>サイ</t>
    </rPh>
    <phoneticPr fontId="4"/>
  </si>
  <si>
    <t>８５ ～ ８９歳</t>
    <rPh sb="7" eb="8">
      <t>サイ</t>
    </rPh>
    <phoneticPr fontId="4"/>
  </si>
  <si>
    <t>９０ ～ ９４歳</t>
    <rPh sb="7" eb="8">
      <t>サイ</t>
    </rPh>
    <phoneticPr fontId="4"/>
  </si>
  <si>
    <t>９５ ～ ９９歳</t>
    <rPh sb="7" eb="8">
      <t>サイ</t>
    </rPh>
    <phoneticPr fontId="4"/>
  </si>
  <si>
    <t>　１００歳以上</t>
    <rPh sb="4" eb="7">
      <t>サイイジョウ</t>
    </rPh>
    <phoneticPr fontId="4"/>
  </si>
  <si>
    <t>地区名</t>
    <rPh sb="0" eb="2">
      <t>チク</t>
    </rPh>
    <rPh sb="2" eb="3">
      <t>メイ</t>
    </rPh>
    <phoneticPr fontId="4"/>
  </si>
  <si>
    <t>狭 山 市</t>
    <rPh sb="0" eb="1">
      <t>セマ</t>
    </rPh>
    <rPh sb="2" eb="3">
      <t>ヤマ</t>
    </rPh>
    <rPh sb="4" eb="5">
      <t>シ</t>
    </rPh>
    <phoneticPr fontId="4"/>
  </si>
  <si>
    <t>奥　　 富</t>
    <rPh sb="0" eb="1">
      <t>オク</t>
    </rPh>
    <rPh sb="4" eb="5">
      <t>トミ</t>
    </rPh>
    <phoneticPr fontId="4"/>
  </si>
  <si>
    <t>柏　　 原</t>
    <rPh sb="0" eb="1">
      <t>カシワ</t>
    </rPh>
    <rPh sb="4" eb="5">
      <t>ハラ</t>
    </rPh>
    <phoneticPr fontId="4"/>
  </si>
  <si>
    <t>入 間 川</t>
    <rPh sb="0" eb="1">
      <t>イリ</t>
    </rPh>
    <rPh sb="2" eb="3">
      <t>カン</t>
    </rPh>
    <rPh sb="4" eb="5">
      <t>カワ</t>
    </rPh>
    <phoneticPr fontId="4"/>
  </si>
  <si>
    <t>水　　 富</t>
    <rPh sb="0" eb="1">
      <t>ミズ</t>
    </rPh>
    <rPh sb="4" eb="5">
      <t>トミ</t>
    </rPh>
    <phoneticPr fontId="4"/>
  </si>
  <si>
    <t>入　　 曽</t>
    <rPh sb="0" eb="1">
      <t>イリ</t>
    </rPh>
    <rPh sb="4" eb="5">
      <t>ソ</t>
    </rPh>
    <phoneticPr fontId="4"/>
  </si>
  <si>
    <t>新 狭 山</t>
    <rPh sb="0" eb="1">
      <t>シン</t>
    </rPh>
    <rPh sb="2" eb="3">
      <t>セマ</t>
    </rPh>
    <rPh sb="4" eb="5">
      <t>ヤマ</t>
    </rPh>
    <phoneticPr fontId="4"/>
  </si>
  <si>
    <t>堀　   兼</t>
    <rPh sb="0" eb="1">
      <t>ホリガネ</t>
    </rPh>
    <rPh sb="5" eb="6">
      <t>カネ</t>
    </rPh>
    <phoneticPr fontId="4"/>
  </si>
  <si>
    <t>狭 山 台</t>
    <rPh sb="0" eb="1">
      <t>セマ</t>
    </rPh>
    <rPh sb="2" eb="3">
      <t>ヤマ</t>
    </rPh>
    <rPh sb="4" eb="5">
      <t>ダイ</t>
    </rPh>
    <phoneticPr fontId="4"/>
  </si>
  <si>
    <t>　　年 　 月　</t>
    <rPh sb="2" eb="7">
      <t>ネンゲツ</t>
    </rPh>
    <phoneticPr fontId="4"/>
  </si>
  <si>
    <t>自  然  増  減</t>
    <rPh sb="0" eb="4">
      <t>シゼン</t>
    </rPh>
    <rPh sb="6" eb="10">
      <t>ゾウゲン</t>
    </rPh>
    <phoneticPr fontId="4"/>
  </si>
  <si>
    <t>社　会　増　減</t>
    <rPh sb="0" eb="1">
      <t>シャ</t>
    </rPh>
    <rPh sb="2" eb="3">
      <t>カイ</t>
    </rPh>
    <rPh sb="4" eb="5">
      <t>ゾウ</t>
    </rPh>
    <rPh sb="6" eb="7">
      <t>ゲン</t>
    </rPh>
    <phoneticPr fontId="4"/>
  </si>
  <si>
    <t>増  減</t>
    <rPh sb="0" eb="4">
      <t>ゾウゲン</t>
    </rPh>
    <phoneticPr fontId="4"/>
  </si>
  <si>
    <t>出生</t>
    <rPh sb="0" eb="2">
      <t>シュッショウ</t>
    </rPh>
    <phoneticPr fontId="4"/>
  </si>
  <si>
    <t>死亡</t>
    <rPh sb="0" eb="2">
      <t>シボウ</t>
    </rPh>
    <phoneticPr fontId="4"/>
  </si>
  <si>
    <t>転入</t>
    <rPh sb="0" eb="2">
      <t>テンニュウ</t>
    </rPh>
    <phoneticPr fontId="4"/>
  </si>
  <si>
    <t>転出</t>
    <rPh sb="0" eb="2">
      <t>テンシュツ</t>
    </rPh>
    <phoneticPr fontId="4"/>
  </si>
  <si>
    <t>その他</t>
    <rPh sb="2" eb="3">
      <t>タ</t>
    </rPh>
    <phoneticPr fontId="4"/>
  </si>
  <si>
    <t>１</t>
  </si>
  <si>
    <t>２</t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</si>
  <si>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</si>
  <si>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</si>
  <si>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</si>
  <si>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</si>
  <si>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</si>
  <si>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</si>
  <si>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</si>
  <si>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</si>
  <si>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</si>
  <si>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</si>
  <si>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離　　　婚</t>
    <rPh sb="0" eb="5">
      <t>リコン</t>
    </rPh>
    <phoneticPr fontId="4"/>
  </si>
  <si>
    <t>婚　　　姻</t>
    <rPh sb="0" eb="5">
      <t>コンイン</t>
    </rPh>
    <phoneticPr fontId="4"/>
  </si>
  <si>
    <t>区　　　分</t>
    <rPh sb="0" eb="1">
      <t>ク</t>
    </rPh>
    <rPh sb="4" eb="5">
      <t>ブン</t>
    </rPh>
    <phoneticPr fontId="4"/>
  </si>
  <si>
    <t>都道府県</t>
    <rPh sb="0" eb="4">
      <t>トドウフケン</t>
    </rPh>
    <phoneticPr fontId="4"/>
  </si>
  <si>
    <t>平成26年</t>
    <rPh sb="0" eb="2">
      <t>ヘイセイ</t>
    </rPh>
    <rPh sb="4" eb="5">
      <t>ネン</t>
    </rPh>
    <phoneticPr fontId="4"/>
  </si>
  <si>
    <t>北　　　海　　　道</t>
    <rPh sb="0" eb="1">
      <t>キタ</t>
    </rPh>
    <rPh sb="4" eb="5">
      <t>ウミ</t>
    </rPh>
    <rPh sb="8" eb="9">
      <t>ミチ</t>
    </rPh>
    <phoneticPr fontId="4"/>
  </si>
  <si>
    <t>青　　　森　　　県</t>
    <rPh sb="0" eb="1">
      <t>アオ</t>
    </rPh>
    <rPh sb="4" eb="5">
      <t>モリ</t>
    </rPh>
    <rPh sb="8" eb="9">
      <t>ケン</t>
    </rPh>
    <phoneticPr fontId="4"/>
  </si>
  <si>
    <t>岩　　　手　　　県</t>
    <rPh sb="0" eb="1">
      <t>イワ</t>
    </rPh>
    <rPh sb="4" eb="5">
      <t>テ</t>
    </rPh>
    <rPh sb="8" eb="9">
      <t>ケン</t>
    </rPh>
    <phoneticPr fontId="4"/>
  </si>
  <si>
    <t>宮　　　城　　　県</t>
    <rPh sb="0" eb="1">
      <t>ミヤ</t>
    </rPh>
    <rPh sb="4" eb="5">
      <t>シロ</t>
    </rPh>
    <rPh sb="8" eb="9">
      <t>ケン</t>
    </rPh>
    <phoneticPr fontId="4"/>
  </si>
  <si>
    <t>秋　　　田　　　県</t>
    <rPh sb="0" eb="1">
      <t>アキ</t>
    </rPh>
    <rPh sb="4" eb="5">
      <t>タ</t>
    </rPh>
    <rPh sb="8" eb="9">
      <t>ケン</t>
    </rPh>
    <phoneticPr fontId="4"/>
  </si>
  <si>
    <t>山　　　形　　　県</t>
    <rPh sb="0" eb="1">
      <t>ヤマ</t>
    </rPh>
    <rPh sb="4" eb="5">
      <t>ケイ</t>
    </rPh>
    <rPh sb="8" eb="9">
      <t>ケン</t>
    </rPh>
    <phoneticPr fontId="4"/>
  </si>
  <si>
    <t>福　　　島　　　県</t>
    <rPh sb="0" eb="1">
      <t>フク</t>
    </rPh>
    <rPh sb="4" eb="5">
      <t>シマ</t>
    </rPh>
    <rPh sb="8" eb="9">
      <t>ケン</t>
    </rPh>
    <phoneticPr fontId="4"/>
  </si>
  <si>
    <t>茨　　　城　　　県</t>
    <rPh sb="0" eb="1">
      <t>イバラ</t>
    </rPh>
    <rPh sb="4" eb="5">
      <t>シロ</t>
    </rPh>
    <rPh sb="8" eb="9">
      <t>ケン</t>
    </rPh>
    <phoneticPr fontId="4"/>
  </si>
  <si>
    <t>栃　　　木　　　県</t>
    <rPh sb="0" eb="1">
      <t>トチ</t>
    </rPh>
    <rPh sb="4" eb="5">
      <t>キ</t>
    </rPh>
    <rPh sb="8" eb="9">
      <t>ケン</t>
    </rPh>
    <phoneticPr fontId="4"/>
  </si>
  <si>
    <t>群　　　馬　　　県</t>
    <rPh sb="0" eb="1">
      <t>グン</t>
    </rPh>
    <rPh sb="4" eb="5">
      <t>ウマ</t>
    </rPh>
    <rPh sb="8" eb="9">
      <t>ケン</t>
    </rPh>
    <phoneticPr fontId="4"/>
  </si>
  <si>
    <t>埼　　　玉　　　県</t>
    <rPh sb="0" eb="1">
      <t>サキ</t>
    </rPh>
    <rPh sb="4" eb="5">
      <t>タマ</t>
    </rPh>
    <rPh sb="8" eb="9">
      <t>ケン</t>
    </rPh>
    <phoneticPr fontId="4"/>
  </si>
  <si>
    <t>千　　　葉　　　県</t>
    <rPh sb="0" eb="1">
      <t>セン</t>
    </rPh>
    <rPh sb="4" eb="5">
      <t>ハ</t>
    </rPh>
    <rPh sb="8" eb="9">
      <t>ケン</t>
    </rPh>
    <phoneticPr fontId="4"/>
  </si>
  <si>
    <t>東　　　京　　　都</t>
    <rPh sb="0" eb="1">
      <t>ヒガシ</t>
    </rPh>
    <rPh sb="4" eb="5">
      <t>キョウ</t>
    </rPh>
    <rPh sb="8" eb="9">
      <t>ミヤコ</t>
    </rPh>
    <phoneticPr fontId="4"/>
  </si>
  <si>
    <t>（　特　別　区　）</t>
    <rPh sb="2" eb="3">
      <t>トク</t>
    </rPh>
    <rPh sb="4" eb="5">
      <t>ベツ</t>
    </rPh>
    <rPh sb="6" eb="7">
      <t>ク</t>
    </rPh>
    <phoneticPr fontId="4"/>
  </si>
  <si>
    <t>新　　　潟　　　県</t>
    <rPh sb="0" eb="1">
      <t>シン</t>
    </rPh>
    <rPh sb="4" eb="5">
      <t>カタ</t>
    </rPh>
    <rPh sb="8" eb="9">
      <t>ケン</t>
    </rPh>
    <phoneticPr fontId="4"/>
  </si>
  <si>
    <t>富　　　山　　　県</t>
    <rPh sb="0" eb="1">
      <t>トミ</t>
    </rPh>
    <rPh sb="4" eb="5">
      <t>ヤマ</t>
    </rPh>
    <rPh sb="8" eb="9">
      <t>ケン</t>
    </rPh>
    <phoneticPr fontId="4"/>
  </si>
  <si>
    <t>石　　　川　　　県</t>
    <rPh sb="0" eb="1">
      <t>イシ</t>
    </rPh>
    <rPh sb="4" eb="5">
      <t>カワ</t>
    </rPh>
    <rPh sb="8" eb="9">
      <t>ケン</t>
    </rPh>
    <phoneticPr fontId="4"/>
  </si>
  <si>
    <t>福　　　井　　　県</t>
    <rPh sb="0" eb="1">
      <t>フク</t>
    </rPh>
    <rPh sb="4" eb="5">
      <t>セイ</t>
    </rPh>
    <rPh sb="8" eb="9">
      <t>ケン</t>
    </rPh>
    <phoneticPr fontId="4"/>
  </si>
  <si>
    <t>山　　　梨　　　県</t>
    <rPh sb="0" eb="1">
      <t>ヤマ</t>
    </rPh>
    <rPh sb="4" eb="5">
      <t>ナシ</t>
    </rPh>
    <rPh sb="8" eb="9">
      <t>ケン</t>
    </rPh>
    <phoneticPr fontId="4"/>
  </si>
  <si>
    <t>長　　　野　　　県</t>
    <rPh sb="0" eb="1">
      <t>チョウ</t>
    </rPh>
    <rPh sb="4" eb="5">
      <t>ノ</t>
    </rPh>
    <rPh sb="8" eb="9">
      <t>ケン</t>
    </rPh>
    <phoneticPr fontId="4"/>
  </si>
  <si>
    <t>岐　　　阜　　　県</t>
    <rPh sb="0" eb="1">
      <t>チマタ</t>
    </rPh>
    <rPh sb="4" eb="5">
      <t>ユタカ</t>
    </rPh>
    <rPh sb="8" eb="9">
      <t>ケン</t>
    </rPh>
    <phoneticPr fontId="4"/>
  </si>
  <si>
    <t>静　　　岡　　　県</t>
    <rPh sb="0" eb="1">
      <t>セイ</t>
    </rPh>
    <rPh sb="4" eb="5">
      <t>オカ</t>
    </rPh>
    <rPh sb="8" eb="9">
      <t>ケン</t>
    </rPh>
    <phoneticPr fontId="4"/>
  </si>
  <si>
    <t>愛　　　知　　　県</t>
    <rPh sb="0" eb="1">
      <t>アイ</t>
    </rPh>
    <rPh sb="4" eb="5">
      <t>チ</t>
    </rPh>
    <rPh sb="8" eb="9">
      <t>ケン</t>
    </rPh>
    <phoneticPr fontId="4"/>
  </si>
  <si>
    <t>三　　　重　　　県</t>
    <rPh sb="0" eb="1">
      <t>サン</t>
    </rPh>
    <rPh sb="4" eb="5">
      <t>シゲル</t>
    </rPh>
    <rPh sb="8" eb="9">
      <t>ケン</t>
    </rPh>
    <phoneticPr fontId="4"/>
  </si>
  <si>
    <t>滋　　　賀　　　県</t>
    <rPh sb="0" eb="1">
      <t>シゲル</t>
    </rPh>
    <rPh sb="4" eb="5">
      <t>ガ</t>
    </rPh>
    <rPh sb="8" eb="9">
      <t>ケン</t>
    </rPh>
    <phoneticPr fontId="4"/>
  </si>
  <si>
    <t>京　　　都　　　府</t>
    <rPh sb="0" eb="1">
      <t>キョウ</t>
    </rPh>
    <rPh sb="4" eb="5">
      <t>ミヤコ</t>
    </rPh>
    <rPh sb="8" eb="9">
      <t>フ</t>
    </rPh>
    <phoneticPr fontId="4"/>
  </si>
  <si>
    <t>大　　　阪　　　府</t>
    <rPh sb="0" eb="1">
      <t>ダイ</t>
    </rPh>
    <rPh sb="4" eb="5">
      <t>サカ</t>
    </rPh>
    <rPh sb="8" eb="9">
      <t>フ</t>
    </rPh>
    <phoneticPr fontId="4"/>
  </si>
  <si>
    <t>兵　　　庫　　　県</t>
    <rPh sb="0" eb="1">
      <t>ヘイ</t>
    </rPh>
    <rPh sb="4" eb="5">
      <t>コ</t>
    </rPh>
    <rPh sb="8" eb="9">
      <t>ケン</t>
    </rPh>
    <phoneticPr fontId="4"/>
  </si>
  <si>
    <t>奈　　　良　　　県</t>
    <rPh sb="0" eb="1">
      <t>ナ</t>
    </rPh>
    <rPh sb="4" eb="5">
      <t>リョウ</t>
    </rPh>
    <rPh sb="8" eb="9">
      <t>ケン</t>
    </rPh>
    <phoneticPr fontId="4"/>
  </si>
  <si>
    <t>鳥　　　取　　　県</t>
    <rPh sb="0" eb="1">
      <t>トリ</t>
    </rPh>
    <rPh sb="4" eb="5">
      <t>トリ</t>
    </rPh>
    <rPh sb="8" eb="9">
      <t>ケン</t>
    </rPh>
    <phoneticPr fontId="4"/>
  </si>
  <si>
    <t>島　　　根　　　県</t>
    <rPh sb="0" eb="1">
      <t>シマ</t>
    </rPh>
    <rPh sb="4" eb="5">
      <t>ネ</t>
    </rPh>
    <rPh sb="8" eb="9">
      <t>ケン</t>
    </rPh>
    <phoneticPr fontId="4"/>
  </si>
  <si>
    <t>岡　　　山　　　県</t>
    <rPh sb="0" eb="1">
      <t>オカ</t>
    </rPh>
    <rPh sb="4" eb="5">
      <t>ヤマ</t>
    </rPh>
    <rPh sb="8" eb="9">
      <t>ケン</t>
    </rPh>
    <phoneticPr fontId="4"/>
  </si>
  <si>
    <t>広　　　島　　　県</t>
    <rPh sb="0" eb="1">
      <t>ヒロ</t>
    </rPh>
    <rPh sb="4" eb="5">
      <t>シマ</t>
    </rPh>
    <rPh sb="8" eb="9">
      <t>ケン</t>
    </rPh>
    <phoneticPr fontId="4"/>
  </si>
  <si>
    <t>山　　　口　　　県</t>
    <rPh sb="0" eb="1">
      <t>ヤマ</t>
    </rPh>
    <rPh sb="4" eb="5">
      <t>クチ</t>
    </rPh>
    <rPh sb="8" eb="9">
      <t>ケン</t>
    </rPh>
    <phoneticPr fontId="4"/>
  </si>
  <si>
    <t>徳　　　島　　　県</t>
    <rPh sb="0" eb="1">
      <t>トク</t>
    </rPh>
    <rPh sb="4" eb="5">
      <t>シマ</t>
    </rPh>
    <rPh sb="8" eb="9">
      <t>ケン</t>
    </rPh>
    <phoneticPr fontId="4"/>
  </si>
  <si>
    <t>香　　　川　　　県</t>
    <rPh sb="0" eb="1">
      <t>カオリ</t>
    </rPh>
    <rPh sb="4" eb="5">
      <t>カワ</t>
    </rPh>
    <rPh sb="8" eb="9">
      <t>ケン</t>
    </rPh>
    <phoneticPr fontId="4"/>
  </si>
  <si>
    <t>愛　　　媛　　　県</t>
    <rPh sb="0" eb="1">
      <t>アイ</t>
    </rPh>
    <rPh sb="4" eb="5">
      <t>ヒメ</t>
    </rPh>
    <rPh sb="8" eb="9">
      <t>ケン</t>
    </rPh>
    <phoneticPr fontId="4"/>
  </si>
  <si>
    <t>高　　　知　　　県</t>
    <rPh sb="0" eb="1">
      <t>タカ</t>
    </rPh>
    <rPh sb="4" eb="5">
      <t>チ</t>
    </rPh>
    <rPh sb="8" eb="9">
      <t>ケン</t>
    </rPh>
    <phoneticPr fontId="4"/>
  </si>
  <si>
    <t>福　　　岡　　　県</t>
    <rPh sb="0" eb="1">
      <t>フク</t>
    </rPh>
    <rPh sb="4" eb="5">
      <t>オカ</t>
    </rPh>
    <rPh sb="8" eb="9">
      <t>ケン</t>
    </rPh>
    <phoneticPr fontId="4"/>
  </si>
  <si>
    <t>佐　　　賀　　　県</t>
    <rPh sb="0" eb="1">
      <t>サ</t>
    </rPh>
    <rPh sb="4" eb="5">
      <t>ガ</t>
    </rPh>
    <rPh sb="8" eb="9">
      <t>ケン</t>
    </rPh>
    <phoneticPr fontId="4"/>
  </si>
  <si>
    <t>長　　　崎　　　県</t>
    <rPh sb="0" eb="1">
      <t>チョウ</t>
    </rPh>
    <rPh sb="4" eb="5">
      <t>ザキ</t>
    </rPh>
    <rPh sb="8" eb="9">
      <t>ケン</t>
    </rPh>
    <phoneticPr fontId="4"/>
  </si>
  <si>
    <t>熊　　　本　　　県</t>
    <rPh sb="0" eb="1">
      <t>クマ</t>
    </rPh>
    <rPh sb="4" eb="5">
      <t>ホン</t>
    </rPh>
    <rPh sb="8" eb="9">
      <t>ケン</t>
    </rPh>
    <phoneticPr fontId="4"/>
  </si>
  <si>
    <t>大　　　分　　　県</t>
    <rPh sb="0" eb="1">
      <t>ダイ</t>
    </rPh>
    <rPh sb="4" eb="5">
      <t>ブン</t>
    </rPh>
    <rPh sb="8" eb="9">
      <t>ケン</t>
    </rPh>
    <phoneticPr fontId="4"/>
  </si>
  <si>
    <t>宮　　　崎　　　県</t>
    <rPh sb="0" eb="1">
      <t>ミヤ</t>
    </rPh>
    <rPh sb="4" eb="5">
      <t>ザキ</t>
    </rPh>
    <rPh sb="8" eb="9">
      <t>ケン</t>
    </rPh>
    <phoneticPr fontId="4"/>
  </si>
  <si>
    <t>沖　　　縄　　　県</t>
    <rPh sb="0" eb="1">
      <t>オキ</t>
    </rPh>
    <rPh sb="4" eb="5">
      <t>ナワ</t>
    </rPh>
    <rPh sb="8" eb="9">
      <t>ケン</t>
    </rPh>
    <phoneticPr fontId="4"/>
  </si>
  <si>
    <t>国　　　　　　　外</t>
    <rPh sb="0" eb="1">
      <t>クニ</t>
    </rPh>
    <rPh sb="8" eb="9">
      <t>ガイ</t>
    </rPh>
    <phoneticPr fontId="4"/>
  </si>
  <si>
    <t>そ　　　の　　　他</t>
    <rPh sb="8" eb="9">
      <t>ホカ</t>
    </rPh>
    <phoneticPr fontId="4"/>
  </si>
  <si>
    <t>市　・　郡</t>
    <rPh sb="0" eb="1">
      <t>シ</t>
    </rPh>
    <rPh sb="4" eb="5">
      <t>グン</t>
    </rPh>
    <phoneticPr fontId="4"/>
  </si>
  <si>
    <t>県　　　計</t>
    <rPh sb="0" eb="1">
      <t>ケンケイ</t>
    </rPh>
    <rPh sb="4" eb="5">
      <t>ケイ</t>
    </rPh>
    <phoneticPr fontId="4"/>
  </si>
  <si>
    <t>市　　　計</t>
    <rPh sb="0" eb="1">
      <t>シ</t>
    </rPh>
    <rPh sb="4" eb="5">
      <t>ケイ</t>
    </rPh>
    <phoneticPr fontId="4"/>
  </si>
  <si>
    <t>郡　　　計</t>
    <rPh sb="0" eb="1">
      <t>グン</t>
    </rPh>
    <rPh sb="4" eb="5">
      <t>ケイ</t>
    </rPh>
    <phoneticPr fontId="4"/>
  </si>
  <si>
    <t>川　　　越　　　市</t>
    <rPh sb="0" eb="1">
      <t>カワ</t>
    </rPh>
    <rPh sb="4" eb="5">
      <t>コシ</t>
    </rPh>
    <rPh sb="8" eb="9">
      <t>シ</t>
    </rPh>
    <phoneticPr fontId="4"/>
  </si>
  <si>
    <t>熊　　　谷　　　市</t>
    <rPh sb="0" eb="1">
      <t>クマ</t>
    </rPh>
    <rPh sb="4" eb="5">
      <t>タニ</t>
    </rPh>
    <rPh sb="8" eb="9">
      <t>シ</t>
    </rPh>
    <phoneticPr fontId="4"/>
  </si>
  <si>
    <t>川　　　口　　　市</t>
    <rPh sb="0" eb="1">
      <t>カワ</t>
    </rPh>
    <rPh sb="4" eb="5">
      <t>クチ</t>
    </rPh>
    <rPh sb="8" eb="9">
      <t>シ</t>
    </rPh>
    <phoneticPr fontId="4"/>
  </si>
  <si>
    <t>さ  い  た  ま  市</t>
    <rPh sb="12" eb="13">
      <t>シ</t>
    </rPh>
    <phoneticPr fontId="4"/>
  </si>
  <si>
    <t>行　　　田　　　市</t>
    <rPh sb="0" eb="1">
      <t>ギョウ</t>
    </rPh>
    <rPh sb="4" eb="5">
      <t>タ</t>
    </rPh>
    <rPh sb="8" eb="9">
      <t>シ</t>
    </rPh>
    <phoneticPr fontId="4"/>
  </si>
  <si>
    <t>秩　　　父　　　市</t>
    <rPh sb="0" eb="1">
      <t>サトシ</t>
    </rPh>
    <rPh sb="4" eb="5">
      <t>チチ</t>
    </rPh>
    <rPh sb="8" eb="9">
      <t>シ</t>
    </rPh>
    <phoneticPr fontId="4"/>
  </si>
  <si>
    <t>所　　　沢　　　市</t>
    <rPh sb="0" eb="1">
      <t>トコロ</t>
    </rPh>
    <rPh sb="4" eb="5">
      <t>サワ</t>
    </rPh>
    <rPh sb="8" eb="9">
      <t>シ</t>
    </rPh>
    <phoneticPr fontId="4"/>
  </si>
  <si>
    <t>飯　　　能　　　市</t>
    <rPh sb="0" eb="1">
      <t>メシ</t>
    </rPh>
    <rPh sb="4" eb="5">
      <t>ノウ</t>
    </rPh>
    <rPh sb="8" eb="9">
      <t>シ</t>
    </rPh>
    <phoneticPr fontId="4"/>
  </si>
  <si>
    <t>加　　　須　　　市</t>
    <rPh sb="0" eb="1">
      <t>カ</t>
    </rPh>
    <rPh sb="4" eb="5">
      <t>キュウス</t>
    </rPh>
    <rPh sb="8" eb="9">
      <t>シ</t>
    </rPh>
    <phoneticPr fontId="4"/>
  </si>
  <si>
    <t>本   　 庄   　 市</t>
    <rPh sb="0" eb="1">
      <t>ホン</t>
    </rPh>
    <rPh sb="6" eb="7">
      <t>ショウ</t>
    </rPh>
    <rPh sb="12" eb="13">
      <t>シ</t>
    </rPh>
    <phoneticPr fontId="4"/>
  </si>
  <si>
    <t>東　 松　 山　 市</t>
    <rPh sb="0" eb="1">
      <t>ヒガシ</t>
    </rPh>
    <rPh sb="3" eb="4">
      <t>マツ</t>
    </rPh>
    <rPh sb="6" eb="7">
      <t>ヤマ</t>
    </rPh>
    <rPh sb="9" eb="10">
      <t>シ</t>
    </rPh>
    <phoneticPr fontId="4"/>
  </si>
  <si>
    <t>春　 日　 部　 市</t>
    <rPh sb="0" eb="1">
      <t>ハル</t>
    </rPh>
    <rPh sb="3" eb="4">
      <t>ヒ</t>
    </rPh>
    <rPh sb="6" eb="7">
      <t>ブ</t>
    </rPh>
    <rPh sb="9" eb="10">
      <t>シ</t>
    </rPh>
    <phoneticPr fontId="4"/>
  </si>
  <si>
    <t>羽　　　生　　　市</t>
    <rPh sb="0" eb="1">
      <t>ハネ</t>
    </rPh>
    <rPh sb="4" eb="5">
      <t>ショウ</t>
    </rPh>
    <rPh sb="8" eb="9">
      <t>シ</t>
    </rPh>
    <phoneticPr fontId="4"/>
  </si>
  <si>
    <t>鴻　　　巣　　　市</t>
    <rPh sb="0" eb="1">
      <t>コウ</t>
    </rPh>
    <rPh sb="4" eb="5">
      <t>ス</t>
    </rPh>
    <rPh sb="8" eb="9">
      <t>シ</t>
    </rPh>
    <phoneticPr fontId="4"/>
  </si>
  <si>
    <t>深　　　谷　　　市</t>
    <rPh sb="0" eb="1">
      <t>シン</t>
    </rPh>
    <rPh sb="4" eb="5">
      <t>タニ</t>
    </rPh>
    <rPh sb="8" eb="9">
      <t>シ</t>
    </rPh>
    <phoneticPr fontId="4"/>
  </si>
  <si>
    <t>上　　　尾　　　市</t>
    <rPh sb="0" eb="1">
      <t>ウエ</t>
    </rPh>
    <rPh sb="4" eb="5">
      <t>オ</t>
    </rPh>
    <rPh sb="8" eb="9">
      <t>シ</t>
    </rPh>
    <phoneticPr fontId="4"/>
  </si>
  <si>
    <t>草　　　加　　　市</t>
    <rPh sb="0" eb="1">
      <t>クサ</t>
    </rPh>
    <rPh sb="4" eb="5">
      <t>カ</t>
    </rPh>
    <rPh sb="8" eb="9">
      <t>シ</t>
    </rPh>
    <phoneticPr fontId="4"/>
  </si>
  <si>
    <t>越　　　谷　　　市</t>
    <rPh sb="0" eb="1">
      <t>コシ</t>
    </rPh>
    <rPh sb="4" eb="5">
      <t>タニ</t>
    </rPh>
    <rPh sb="8" eb="9">
      <t>シ</t>
    </rPh>
    <phoneticPr fontId="4"/>
  </si>
  <si>
    <t>蕨　　　　　　　 市</t>
    <rPh sb="0" eb="1">
      <t>ワラビ</t>
    </rPh>
    <rPh sb="9" eb="10">
      <t>シ</t>
    </rPh>
    <phoneticPr fontId="4"/>
  </si>
  <si>
    <t>戸　　　田　　　市</t>
    <rPh sb="0" eb="1">
      <t>ト</t>
    </rPh>
    <rPh sb="4" eb="5">
      <t>タ</t>
    </rPh>
    <rPh sb="8" eb="9">
      <t>シ</t>
    </rPh>
    <phoneticPr fontId="4"/>
  </si>
  <si>
    <t>入　　　間　　　市</t>
    <rPh sb="0" eb="1">
      <t>イリ</t>
    </rPh>
    <rPh sb="4" eb="5">
      <t>カン</t>
    </rPh>
    <rPh sb="8" eb="9">
      <t>シ</t>
    </rPh>
    <phoneticPr fontId="4"/>
  </si>
  <si>
    <t>朝　　　霞　　　市</t>
    <rPh sb="0" eb="1">
      <t>アサ</t>
    </rPh>
    <rPh sb="4" eb="5">
      <t>カスミ</t>
    </rPh>
    <rPh sb="8" eb="9">
      <t>シ</t>
    </rPh>
    <phoneticPr fontId="4"/>
  </si>
  <si>
    <t>志　　　木　　　市</t>
    <rPh sb="0" eb="1">
      <t>ココロザシ</t>
    </rPh>
    <rPh sb="4" eb="5">
      <t>キ</t>
    </rPh>
    <rPh sb="8" eb="9">
      <t>シ</t>
    </rPh>
    <phoneticPr fontId="4"/>
  </si>
  <si>
    <t>和　　　光　　　市</t>
    <rPh sb="0" eb="1">
      <t>ワ</t>
    </rPh>
    <rPh sb="4" eb="5">
      <t>ヒカリ</t>
    </rPh>
    <rPh sb="8" eb="9">
      <t>シ</t>
    </rPh>
    <phoneticPr fontId="4"/>
  </si>
  <si>
    <t>新　　　座　　　市</t>
    <rPh sb="0" eb="1">
      <t>シン</t>
    </rPh>
    <rPh sb="4" eb="5">
      <t>ザ</t>
    </rPh>
    <rPh sb="8" eb="9">
      <t>シ</t>
    </rPh>
    <phoneticPr fontId="4"/>
  </si>
  <si>
    <t>桶　　　川　　　市</t>
    <rPh sb="0" eb="1">
      <t>オケ</t>
    </rPh>
    <rPh sb="4" eb="5">
      <t>カワ</t>
    </rPh>
    <rPh sb="8" eb="9">
      <t>シ</t>
    </rPh>
    <phoneticPr fontId="4"/>
  </si>
  <si>
    <t>久　　　喜　　　市</t>
    <rPh sb="0" eb="1">
      <t>ヒサシ</t>
    </rPh>
    <rPh sb="4" eb="5">
      <t>ヨシ</t>
    </rPh>
    <rPh sb="8" eb="9">
      <t>シ</t>
    </rPh>
    <phoneticPr fontId="4"/>
  </si>
  <si>
    <t>北　　　本　　　市</t>
    <rPh sb="0" eb="1">
      <t>キタ</t>
    </rPh>
    <rPh sb="4" eb="5">
      <t>ホン</t>
    </rPh>
    <rPh sb="8" eb="9">
      <t>シ</t>
    </rPh>
    <phoneticPr fontId="4"/>
  </si>
  <si>
    <t>八　　　潮　　　市</t>
    <rPh sb="0" eb="1">
      <t>ハチ</t>
    </rPh>
    <rPh sb="4" eb="5">
      <t>シオ</t>
    </rPh>
    <rPh sb="8" eb="9">
      <t>シ</t>
    </rPh>
    <phoneticPr fontId="4"/>
  </si>
  <si>
    <t xml:space="preserve"> 富　 士 　見　 市</t>
    <rPh sb="1" eb="2">
      <t>トミ</t>
    </rPh>
    <rPh sb="4" eb="5">
      <t>シ</t>
    </rPh>
    <rPh sb="7" eb="8">
      <t>ミ</t>
    </rPh>
    <rPh sb="10" eb="11">
      <t>シ</t>
    </rPh>
    <phoneticPr fontId="4"/>
  </si>
  <si>
    <t>ふ  じ  み  野  市</t>
    <rPh sb="9" eb="10">
      <t>ノ</t>
    </rPh>
    <rPh sb="12" eb="13">
      <t>シ</t>
    </rPh>
    <phoneticPr fontId="4"/>
  </si>
  <si>
    <t>三　　　郷　　　市</t>
    <rPh sb="0" eb="1">
      <t>サン</t>
    </rPh>
    <rPh sb="4" eb="5">
      <t>ゴウ</t>
    </rPh>
    <rPh sb="8" eb="9">
      <t>シ</t>
    </rPh>
    <phoneticPr fontId="4"/>
  </si>
  <si>
    <t>蓮　　　田　　　市</t>
    <rPh sb="0" eb="1">
      <t>ハス</t>
    </rPh>
    <rPh sb="4" eb="5">
      <t>タ</t>
    </rPh>
    <rPh sb="8" eb="9">
      <t>シ</t>
    </rPh>
    <phoneticPr fontId="4"/>
  </si>
  <si>
    <t>坂　　　戸　　　市</t>
    <rPh sb="0" eb="1">
      <t>サカ</t>
    </rPh>
    <rPh sb="4" eb="5">
      <t>ト</t>
    </rPh>
    <rPh sb="8" eb="9">
      <t>シ</t>
    </rPh>
    <phoneticPr fontId="4"/>
  </si>
  <si>
    <t>幸　　　手　　　市</t>
    <rPh sb="0" eb="1">
      <t>サイワイ</t>
    </rPh>
    <rPh sb="4" eb="5">
      <t>テ</t>
    </rPh>
    <rPh sb="8" eb="9">
      <t>シ</t>
    </rPh>
    <phoneticPr fontId="4"/>
  </si>
  <si>
    <t>鶴　 ヶ　 島　 市</t>
    <rPh sb="0" eb="1">
      <t>ツル</t>
    </rPh>
    <rPh sb="6" eb="7">
      <t>シマ</t>
    </rPh>
    <rPh sb="9" eb="10">
      <t>シ</t>
    </rPh>
    <phoneticPr fontId="4"/>
  </si>
  <si>
    <t>日　　　高　　　市</t>
    <rPh sb="0" eb="1">
      <t>ヒ</t>
    </rPh>
    <rPh sb="4" eb="5">
      <t>タカ</t>
    </rPh>
    <rPh sb="8" eb="9">
      <t>シ</t>
    </rPh>
    <phoneticPr fontId="4"/>
  </si>
  <si>
    <t>吉　　　川　　　市</t>
    <rPh sb="0" eb="1">
      <t>キチ</t>
    </rPh>
    <rPh sb="4" eb="5">
      <t>カワ</t>
    </rPh>
    <rPh sb="8" eb="9">
      <t>シ</t>
    </rPh>
    <phoneticPr fontId="4"/>
  </si>
  <si>
    <t>白　　　岡　　　市</t>
    <rPh sb="0" eb="1">
      <t>シロ</t>
    </rPh>
    <rPh sb="4" eb="5">
      <t>オカ</t>
    </rPh>
    <rPh sb="8" eb="9">
      <t>シ</t>
    </rPh>
    <phoneticPr fontId="4"/>
  </si>
  <si>
    <t>北   足   立   郡</t>
    <rPh sb="0" eb="1">
      <t>キタ</t>
    </rPh>
    <rPh sb="4" eb="5">
      <t>アシ</t>
    </rPh>
    <rPh sb="8" eb="9">
      <t>リツ</t>
    </rPh>
    <rPh sb="12" eb="13">
      <t>グン</t>
    </rPh>
    <phoneticPr fontId="4"/>
  </si>
  <si>
    <t>入　　　間　　　郡</t>
    <rPh sb="0" eb="1">
      <t>イリ</t>
    </rPh>
    <rPh sb="4" eb="5">
      <t>カン</t>
    </rPh>
    <rPh sb="8" eb="9">
      <t>グン</t>
    </rPh>
    <phoneticPr fontId="4"/>
  </si>
  <si>
    <t>比　　　企　　　郡</t>
    <rPh sb="0" eb="1">
      <t>ヒ</t>
    </rPh>
    <rPh sb="4" eb="5">
      <t>クワダ</t>
    </rPh>
    <rPh sb="8" eb="9">
      <t>グン</t>
    </rPh>
    <phoneticPr fontId="4"/>
  </si>
  <si>
    <t>秩　　　父　　　郡</t>
    <rPh sb="0" eb="1">
      <t>サトシ</t>
    </rPh>
    <rPh sb="4" eb="5">
      <t>チチ</t>
    </rPh>
    <rPh sb="8" eb="9">
      <t>グン</t>
    </rPh>
    <phoneticPr fontId="4"/>
  </si>
  <si>
    <t>児　　　玉　　　郡</t>
    <rPh sb="0" eb="1">
      <t>ジ</t>
    </rPh>
    <rPh sb="4" eb="5">
      <t>タマ</t>
    </rPh>
    <rPh sb="8" eb="9">
      <t>グン</t>
    </rPh>
    <phoneticPr fontId="4"/>
  </si>
  <si>
    <t>大　　　里　　　郡</t>
    <rPh sb="0" eb="1">
      <t>ダイ</t>
    </rPh>
    <rPh sb="4" eb="5">
      <t>サト</t>
    </rPh>
    <rPh sb="8" eb="9">
      <t>グン</t>
    </rPh>
    <phoneticPr fontId="4"/>
  </si>
  <si>
    <t>南   埼   玉   郡</t>
    <rPh sb="0" eb="1">
      <t>ミナミ</t>
    </rPh>
    <rPh sb="4" eb="5">
      <t>サキ</t>
    </rPh>
    <rPh sb="8" eb="9">
      <t>タマ</t>
    </rPh>
    <rPh sb="12" eb="13">
      <t>グン</t>
    </rPh>
    <phoneticPr fontId="4"/>
  </si>
  <si>
    <t>北   葛   飾   郡</t>
    <rPh sb="0" eb="1">
      <t>キタ</t>
    </rPh>
    <rPh sb="4" eb="5">
      <t>クズ</t>
    </rPh>
    <rPh sb="8" eb="9">
      <t>カザリ</t>
    </rPh>
    <rPh sb="12" eb="13">
      <t>グン</t>
    </rPh>
    <phoneticPr fontId="4"/>
  </si>
  <si>
    <t>年　　　　齢</t>
    <rPh sb="0" eb="6">
      <t>ネンレイ</t>
    </rPh>
    <phoneticPr fontId="4"/>
  </si>
  <si>
    <t>　総　　 数</t>
    <rPh sb="1" eb="2">
      <t>ソウ</t>
    </rPh>
    <rPh sb="5" eb="6">
      <t>スウ</t>
    </rPh>
    <phoneticPr fontId="4"/>
  </si>
  <si>
    <t>０～４歳</t>
    <rPh sb="3" eb="4">
      <t>サイ</t>
    </rPh>
    <phoneticPr fontId="4"/>
  </si>
  <si>
    <t>３０～３４歳</t>
    <rPh sb="5" eb="6">
      <t>サイ</t>
    </rPh>
    <phoneticPr fontId="4"/>
  </si>
  <si>
    <t>６０～６４歳</t>
    <rPh sb="5" eb="6">
      <t>サイ</t>
    </rPh>
    <phoneticPr fontId="4"/>
  </si>
  <si>
    <t>９０～９４歳</t>
    <rPh sb="5" eb="6">
      <t>サイ</t>
    </rPh>
    <phoneticPr fontId="4"/>
  </si>
  <si>
    <t>５～９歳</t>
    <rPh sb="3" eb="4">
      <t>サイ</t>
    </rPh>
    <phoneticPr fontId="4"/>
  </si>
  <si>
    <t>３５～３９歳</t>
    <rPh sb="5" eb="6">
      <t>サイ</t>
    </rPh>
    <phoneticPr fontId="4"/>
  </si>
  <si>
    <t>６５～６９歳</t>
    <rPh sb="5" eb="6">
      <t>サイ</t>
    </rPh>
    <phoneticPr fontId="4"/>
  </si>
  <si>
    <t>９５～９９歳</t>
    <rPh sb="5" eb="6">
      <t>サイ</t>
    </rPh>
    <phoneticPr fontId="4"/>
  </si>
  <si>
    <t>１０～１４歳</t>
    <rPh sb="5" eb="6">
      <t>サイ</t>
    </rPh>
    <phoneticPr fontId="4"/>
  </si>
  <si>
    <t>４０～４４歳</t>
    <rPh sb="5" eb="6">
      <t>サイ</t>
    </rPh>
    <phoneticPr fontId="4"/>
  </si>
  <si>
    <t>７０～７４歳</t>
    <rPh sb="5" eb="6">
      <t>サイ</t>
    </rPh>
    <phoneticPr fontId="4"/>
  </si>
  <si>
    <t>１００歳以上</t>
    <rPh sb="3" eb="6">
      <t>サイイジョウ</t>
    </rPh>
    <phoneticPr fontId="4"/>
  </si>
  <si>
    <t>１５～１９歳</t>
    <rPh sb="5" eb="6">
      <t>サイ</t>
    </rPh>
    <phoneticPr fontId="4"/>
  </si>
  <si>
    <t>４５～４９歳</t>
    <rPh sb="5" eb="6">
      <t>サイ</t>
    </rPh>
    <phoneticPr fontId="4"/>
  </si>
  <si>
    <t>７５～７９歳</t>
    <rPh sb="5" eb="6">
      <t>サイ</t>
    </rPh>
    <phoneticPr fontId="4"/>
  </si>
  <si>
    <t>２０～２４歳</t>
    <rPh sb="5" eb="6">
      <t>サイ</t>
    </rPh>
    <phoneticPr fontId="4"/>
  </si>
  <si>
    <t>５０～５４歳</t>
    <rPh sb="5" eb="6">
      <t>サイ</t>
    </rPh>
    <phoneticPr fontId="4"/>
  </si>
  <si>
    <t>８０～８４歳</t>
    <rPh sb="5" eb="6">
      <t>サイ</t>
    </rPh>
    <phoneticPr fontId="4"/>
  </si>
  <si>
    <t>２５～２９歳</t>
    <rPh sb="5" eb="6">
      <t>サイ</t>
    </rPh>
    <phoneticPr fontId="4"/>
  </si>
  <si>
    <t>５５～５９歳</t>
    <rPh sb="5" eb="6">
      <t>サイ</t>
    </rPh>
    <phoneticPr fontId="4"/>
  </si>
  <si>
    <t>８５～８９歳</t>
    <rPh sb="5" eb="6">
      <t>サイ</t>
    </rPh>
    <phoneticPr fontId="4"/>
  </si>
  <si>
    <t>.</t>
    <phoneticPr fontId="4"/>
  </si>
  <si>
    <t>年</t>
    <rPh sb="0" eb="1">
      <t>トシ</t>
    </rPh>
    <phoneticPr fontId="4"/>
  </si>
  <si>
    <t>総 数</t>
    <rPh sb="0" eb="1">
      <t>フサ</t>
    </rPh>
    <rPh sb="2" eb="3">
      <t>カズ</t>
    </rPh>
    <phoneticPr fontId="4"/>
  </si>
  <si>
    <t>０～１４歳</t>
    <rPh sb="4" eb="5">
      <t>サイ</t>
    </rPh>
    <phoneticPr fontId="4"/>
  </si>
  <si>
    <t>１５～６４歳</t>
    <rPh sb="5" eb="6">
      <t>サイ</t>
    </rPh>
    <phoneticPr fontId="4"/>
  </si>
  <si>
    <t>６５歳以上</t>
    <rPh sb="2" eb="5">
      <t>サイイジョウ</t>
    </rPh>
    <phoneticPr fontId="4"/>
  </si>
  <si>
    <t>資料　埼玉県町（丁）字別人口調査結果報告</t>
    <rPh sb="0" eb="2">
      <t>シリョウ</t>
    </rPh>
    <rPh sb="3" eb="6">
      <t>サイタマケン</t>
    </rPh>
    <rPh sb="6" eb="7">
      <t>マチ</t>
    </rPh>
    <rPh sb="8" eb="9">
      <t>チョウ</t>
    </rPh>
    <rPh sb="10" eb="12">
      <t>アザベツ</t>
    </rPh>
    <rPh sb="12" eb="18">
      <t>ジンコウチョウサケッカ</t>
    </rPh>
    <rPh sb="18" eb="20">
      <t>ホウコク</t>
    </rPh>
    <phoneticPr fontId="4"/>
  </si>
  <si>
    <t>構 成 比 （ ％ ）</t>
    <rPh sb="0" eb="5">
      <t>コウセイヒ</t>
    </rPh>
    <phoneticPr fontId="4"/>
  </si>
  <si>
    <t>平 均 年 齢 （ 歳 ）</t>
    <rPh sb="0" eb="7">
      <t>ヘイキンネンレイ</t>
    </rPh>
    <rPh sb="10" eb="11">
      <t>サイ</t>
    </rPh>
    <phoneticPr fontId="4"/>
  </si>
  <si>
    <t>全　　体</t>
    <rPh sb="0" eb="1">
      <t>ゼン</t>
    </rPh>
    <rPh sb="3" eb="4">
      <t>カラダ</t>
    </rPh>
    <phoneticPr fontId="4"/>
  </si>
  <si>
    <t>資料　埼玉県町 (丁) 字別人口調査結果報告</t>
    <rPh sb="0" eb="2">
      <t>シリョウ</t>
    </rPh>
    <rPh sb="3" eb="6">
      <t>サイタマケン</t>
    </rPh>
    <rPh sb="6" eb="7">
      <t>マチ</t>
    </rPh>
    <rPh sb="9" eb="10">
      <t>チョウ</t>
    </rPh>
    <rPh sb="12" eb="14">
      <t>アザベツ</t>
    </rPh>
    <rPh sb="14" eb="18">
      <t>ジンコウチョウサ</t>
    </rPh>
    <rPh sb="18" eb="20">
      <t>ケッカ</t>
    </rPh>
    <rPh sb="20" eb="22">
      <t>ホウコク</t>
    </rPh>
    <phoneticPr fontId="4"/>
  </si>
  <si>
    <t>※１）単位未満を四捨五入したため、合計は必ずしも100パーセントにならない。</t>
    <phoneticPr fontId="4"/>
  </si>
  <si>
    <t xml:space="preserve"> 　２）外国人を含む。</t>
    <rPh sb="4" eb="7">
      <t>ガイコクジン</t>
    </rPh>
    <rPh sb="8" eb="9">
      <t>フク</t>
    </rPh>
    <phoneticPr fontId="4"/>
  </si>
  <si>
    <t>総　　　　   数</t>
    <rPh sb="0" eb="1">
      <t>フサ</t>
    </rPh>
    <rPh sb="8" eb="9">
      <t>カズ</t>
    </rPh>
    <phoneticPr fontId="4"/>
  </si>
  <si>
    <t>資料   市民課</t>
    <rPh sb="0" eb="2">
      <t>シリョウ</t>
    </rPh>
    <rPh sb="5" eb="8">
      <t>シミンカ</t>
    </rPh>
    <phoneticPr fontId="4"/>
  </si>
  <si>
    <t>資料   市民課　　</t>
    <rPh sb="0" eb="2">
      <t>シリョウ</t>
    </rPh>
    <rPh sb="5" eb="8">
      <t>シミンカ</t>
    </rPh>
    <phoneticPr fontId="4"/>
  </si>
  <si>
    <t>資料　埼玉県町（丁）字別人口調査結果報告　　　</t>
    <rPh sb="0" eb="2">
      <t>シリョウ</t>
    </rPh>
    <rPh sb="3" eb="6">
      <t>サイタマケン</t>
    </rPh>
    <rPh sb="6" eb="7">
      <t>マチ</t>
    </rPh>
    <rPh sb="8" eb="9">
      <t>チョウ</t>
    </rPh>
    <rPh sb="10" eb="11">
      <t>アザ</t>
    </rPh>
    <rPh sb="11" eb="12">
      <t>ベツ</t>
    </rPh>
    <rPh sb="12" eb="14">
      <t>ジンコウ</t>
    </rPh>
    <rPh sb="14" eb="16">
      <t>チョウサ</t>
    </rPh>
    <rPh sb="16" eb="18">
      <t>ケッカ</t>
    </rPh>
    <rPh sb="18" eb="20">
      <t>ホウコク</t>
    </rPh>
    <phoneticPr fontId="4"/>
  </si>
  <si>
    <t>※外国人を含む</t>
    <phoneticPr fontId="4"/>
  </si>
  <si>
    <t>　</t>
    <phoneticPr fontId="4"/>
  </si>
  <si>
    <t>※外国人を含む。</t>
    <phoneticPr fontId="4"/>
  </si>
  <si>
    <t>資料   市民課　</t>
    <rPh sb="0" eb="2">
      <t>シリョウ</t>
    </rPh>
    <rPh sb="5" eb="8">
      <t>シミンカ</t>
    </rPh>
    <phoneticPr fontId="4"/>
  </si>
  <si>
    <t>※社会増減のその他は、国籍取得・帰化等の増と国籍喪失・職権消除等の減との合計数。</t>
    <rPh sb="1" eb="3">
      <t>シャカイ</t>
    </rPh>
    <rPh sb="3" eb="5">
      <t>ゾウゲン</t>
    </rPh>
    <rPh sb="8" eb="9">
      <t>タ</t>
    </rPh>
    <rPh sb="11" eb="13">
      <t>コクセキ</t>
    </rPh>
    <rPh sb="13" eb="15">
      <t>シュトク</t>
    </rPh>
    <rPh sb="16" eb="19">
      <t>キカトウ</t>
    </rPh>
    <rPh sb="20" eb="21">
      <t>ゾウ</t>
    </rPh>
    <rPh sb="22" eb="24">
      <t>コクセキ</t>
    </rPh>
    <rPh sb="24" eb="26">
      <t>ソウシツ</t>
    </rPh>
    <rPh sb="27" eb="29">
      <t>ショッケン</t>
    </rPh>
    <rPh sb="29" eb="30">
      <t>ケ</t>
    </rPh>
    <rPh sb="30" eb="31">
      <t>ジョ</t>
    </rPh>
    <rPh sb="31" eb="32">
      <t>トウ</t>
    </rPh>
    <rPh sb="33" eb="34">
      <t>ゲン</t>
    </rPh>
    <rPh sb="36" eb="39">
      <t>ゴウケイスウ</t>
    </rPh>
    <phoneticPr fontId="4"/>
  </si>
  <si>
    <r>
      <t>資料</t>
    </r>
    <r>
      <rPr>
        <b/>
        <sz val="11"/>
        <rFont val="HGPｺﾞｼｯｸM"/>
        <family val="3"/>
        <charset val="128"/>
      </rPr>
      <t xml:space="preserve">  </t>
    </r>
    <r>
      <rPr>
        <sz val="11"/>
        <rFont val="HGPｺﾞｼｯｸM"/>
        <family val="3"/>
        <charset val="128"/>
      </rPr>
      <t xml:space="preserve"> 市民課　　</t>
    </r>
    <rPh sb="0" eb="2">
      <t>シリョウ</t>
    </rPh>
    <rPh sb="5" eb="8">
      <t>シミンカ</t>
    </rPh>
    <phoneticPr fontId="4"/>
  </si>
  <si>
    <t>　　　　２　国籍別外国人住民数</t>
    <rPh sb="6" eb="7">
      <t>コク</t>
    </rPh>
    <rPh sb="7" eb="8">
      <t>セキ</t>
    </rPh>
    <rPh sb="8" eb="9">
      <t>ベツ</t>
    </rPh>
    <rPh sb="9" eb="10">
      <t>ガイ</t>
    </rPh>
    <rPh sb="10" eb="11">
      <t>コク</t>
    </rPh>
    <rPh sb="11" eb="12">
      <t>ジン</t>
    </rPh>
    <rPh sb="12" eb="14">
      <t>ジュウミン</t>
    </rPh>
    <rPh sb="14" eb="15">
      <t>カズ</t>
    </rPh>
    <phoneticPr fontId="4"/>
  </si>
  <si>
    <t>　　　　　３　地区別住民基本台帳人口・世帯</t>
    <rPh sb="7" eb="10">
      <t>チクベツ</t>
    </rPh>
    <rPh sb="10" eb="16">
      <t>ジュウミンキホンダイチョウ</t>
    </rPh>
    <rPh sb="16" eb="18">
      <t>ジンコウ</t>
    </rPh>
    <rPh sb="19" eb="21">
      <t>セタイ</t>
    </rPh>
    <phoneticPr fontId="4"/>
  </si>
  <si>
    <t>　　　　　４　町丁字別住民基本台帳人口・世帯</t>
    <rPh sb="7" eb="8">
      <t>マチ</t>
    </rPh>
    <rPh sb="8" eb="9">
      <t>チョウ</t>
    </rPh>
    <rPh sb="9" eb="10">
      <t>アザ</t>
    </rPh>
    <rPh sb="10" eb="11">
      <t>ベツ</t>
    </rPh>
    <rPh sb="11" eb="17">
      <t>ジュウミンキホンダイチョウ</t>
    </rPh>
    <rPh sb="17" eb="19">
      <t>ジンコウ</t>
    </rPh>
    <rPh sb="20" eb="22">
      <t>セタイ</t>
    </rPh>
    <phoneticPr fontId="4"/>
  </si>
  <si>
    <t>　　　　　５　年齢・男女別人口</t>
    <rPh sb="7" eb="9">
      <t>ネンレイ</t>
    </rPh>
    <rPh sb="10" eb="12">
      <t>ダンジョ</t>
    </rPh>
    <rPh sb="12" eb="13">
      <t>ベツ</t>
    </rPh>
    <rPh sb="13" eb="15">
      <t>ジンコウ</t>
    </rPh>
    <phoneticPr fontId="4"/>
  </si>
  <si>
    <t>　　　　　６　年齢３区分・男女別人口</t>
    <rPh sb="7" eb="8">
      <t>ネン</t>
    </rPh>
    <rPh sb="8" eb="9">
      <t>ヨワイ</t>
    </rPh>
    <rPh sb="10" eb="11">
      <t>ク</t>
    </rPh>
    <rPh sb="11" eb="12">
      <t>ブン</t>
    </rPh>
    <rPh sb="13" eb="15">
      <t>ダンジョ</t>
    </rPh>
    <rPh sb="15" eb="16">
      <t>ベツ</t>
    </rPh>
    <rPh sb="16" eb="18">
      <t>ジンコウ</t>
    </rPh>
    <phoneticPr fontId="4"/>
  </si>
  <si>
    <t>　　　　　７　年齢３区分別構成比・平均年齢</t>
    <rPh sb="7" eb="9">
      <t>ネンレイ</t>
    </rPh>
    <rPh sb="10" eb="12">
      <t>クブン</t>
    </rPh>
    <rPh sb="12" eb="13">
      <t>ベツ</t>
    </rPh>
    <rPh sb="13" eb="16">
      <t>コウセイヒ</t>
    </rPh>
    <rPh sb="17" eb="21">
      <t>ヘイキンネンレイ</t>
    </rPh>
    <phoneticPr fontId="4"/>
  </si>
  <si>
    <t>　　　　　８　地区・５歳階級別人口</t>
    <rPh sb="7" eb="9">
      <t>チク</t>
    </rPh>
    <rPh sb="11" eb="15">
      <t>サイカイキュウベツ</t>
    </rPh>
    <rPh sb="15" eb="17">
      <t>ジンコウ</t>
    </rPh>
    <phoneticPr fontId="4"/>
  </si>
  <si>
    <t>　　　　　９　地区別平均年齢</t>
    <rPh sb="7" eb="9">
      <t>チク</t>
    </rPh>
    <rPh sb="9" eb="10">
      <t>ベツ</t>
    </rPh>
    <rPh sb="10" eb="12">
      <t>ヘイキン</t>
    </rPh>
    <rPh sb="12" eb="14">
      <t>ネンレイ</t>
    </rPh>
    <phoneticPr fontId="4"/>
  </si>
  <si>
    <t>　　　　　１０　住民基本台帳人口動態の推移　　</t>
    <rPh sb="8" eb="14">
      <t>ジュウミンキホンダイチョウ</t>
    </rPh>
    <rPh sb="14" eb="16">
      <t>ジンコウ</t>
    </rPh>
    <rPh sb="16" eb="18">
      <t>ドウタイ</t>
    </rPh>
    <rPh sb="19" eb="21">
      <t>スイイ</t>
    </rPh>
    <phoneticPr fontId="4"/>
  </si>
  <si>
    <t>　　　　　１１　婚姻・離婚数</t>
    <rPh sb="8" eb="9">
      <t>コン</t>
    </rPh>
    <rPh sb="9" eb="10">
      <t>トツ</t>
    </rPh>
    <rPh sb="11" eb="12">
      <t>ハナレ</t>
    </rPh>
    <rPh sb="12" eb="13">
      <t>コン</t>
    </rPh>
    <rPh sb="13" eb="14">
      <t>スウ</t>
    </rPh>
    <phoneticPr fontId="4"/>
  </si>
  <si>
    <t>１２　従前の住所地（都道府県）別転入者</t>
    <rPh sb="3" eb="5">
      <t>ジュウゼン</t>
    </rPh>
    <rPh sb="6" eb="9">
      <t>ジュウショチ</t>
    </rPh>
    <rPh sb="10" eb="14">
      <t>トドウフケン</t>
    </rPh>
    <rPh sb="15" eb="16">
      <t>ベツ</t>
    </rPh>
    <rPh sb="16" eb="19">
      <t>テンニュウシャ</t>
    </rPh>
    <phoneticPr fontId="4"/>
  </si>
  <si>
    <t xml:space="preserve">        １３　従前の住所地（県内）別転入者</t>
    <rPh sb="11" eb="13">
      <t>ジュウゼン</t>
    </rPh>
    <rPh sb="14" eb="17">
      <t>ジュウショチ</t>
    </rPh>
    <rPh sb="18" eb="20">
      <t>ケンナイ</t>
    </rPh>
    <rPh sb="21" eb="22">
      <t>ベツ</t>
    </rPh>
    <rPh sb="22" eb="25">
      <t>テンニュウシャ</t>
    </rPh>
    <phoneticPr fontId="4"/>
  </si>
  <si>
    <t>１．住民基本台帳人口</t>
    <rPh sb="2" eb="4">
      <t>ジュウミン</t>
    </rPh>
    <rPh sb="4" eb="6">
      <t>キホン</t>
    </rPh>
    <rPh sb="6" eb="8">
      <t>ダイチョウ</t>
    </rPh>
    <rPh sb="8" eb="10">
      <t>ジンコウ</t>
    </rPh>
    <phoneticPr fontId="4"/>
  </si>
  <si>
    <t>２．国籍別外国人登録人員数</t>
    <rPh sb="2" eb="4">
      <t>コクセキ</t>
    </rPh>
    <rPh sb="4" eb="5">
      <t>ベツ</t>
    </rPh>
    <rPh sb="5" eb="7">
      <t>ガイコク</t>
    </rPh>
    <rPh sb="7" eb="8">
      <t>ジン</t>
    </rPh>
    <rPh sb="8" eb="10">
      <t>トウロク</t>
    </rPh>
    <rPh sb="10" eb="12">
      <t>ジンイン</t>
    </rPh>
    <rPh sb="12" eb="13">
      <t>スウ</t>
    </rPh>
    <phoneticPr fontId="4"/>
  </si>
  <si>
    <t>３．地区別住民基本台帳人口・世帯</t>
    <rPh sb="2" eb="4">
      <t>チク</t>
    </rPh>
    <rPh sb="4" eb="5">
      <t>ベツ</t>
    </rPh>
    <rPh sb="5" eb="7">
      <t>ジュウミン</t>
    </rPh>
    <rPh sb="7" eb="9">
      <t>キホン</t>
    </rPh>
    <rPh sb="9" eb="11">
      <t>ダイチョウ</t>
    </rPh>
    <rPh sb="11" eb="13">
      <t>ジンコウ</t>
    </rPh>
    <rPh sb="14" eb="16">
      <t>セタイ</t>
    </rPh>
    <phoneticPr fontId="4"/>
  </si>
  <si>
    <t>４．町丁字別住民基本台帳人口・世帯</t>
    <phoneticPr fontId="4"/>
  </si>
  <si>
    <t>５．年齢男女別人口</t>
    <phoneticPr fontId="4"/>
  </si>
  <si>
    <t>７．年齢３区分別構成比・平均年齢</t>
    <phoneticPr fontId="4"/>
  </si>
  <si>
    <t>８．地区・５歳階級別人口</t>
    <phoneticPr fontId="4"/>
  </si>
  <si>
    <t>９．地区別平均年齢</t>
    <phoneticPr fontId="4"/>
  </si>
  <si>
    <t>１０．住民基本台帳人口動態の推移</t>
    <phoneticPr fontId="4"/>
  </si>
  <si>
    <t>１１．婚姻・離婚数</t>
    <phoneticPr fontId="4"/>
  </si>
  <si>
    <t>１２．従前の住所地（都道府県）別転入者</t>
    <phoneticPr fontId="4"/>
  </si>
  <si>
    <t>１３．従前の住所地(県内)別転入者</t>
    <phoneticPr fontId="4"/>
  </si>
  <si>
    <t>６．年齢３区分・男女別人口</t>
    <phoneticPr fontId="4"/>
  </si>
  <si>
    <t>２　人口</t>
    <rPh sb="2" eb="4">
      <t>ジンコウ</t>
    </rPh>
    <phoneticPr fontId="4"/>
  </si>
  <si>
    <t>※平成２４年の総人口は、住民基本台帳人口と外国人登録人口を合計したもの。</t>
    <rPh sb="1" eb="3">
      <t>ヘイセイ</t>
    </rPh>
    <rPh sb="5" eb="6">
      <t>ネン</t>
    </rPh>
    <rPh sb="7" eb="10">
      <t>ソウジンコウ</t>
    </rPh>
    <rPh sb="12" eb="14">
      <t>ジュウミン</t>
    </rPh>
    <rPh sb="14" eb="16">
      <t>キホン</t>
    </rPh>
    <rPh sb="16" eb="18">
      <t>ダイチョウ</t>
    </rPh>
    <rPh sb="18" eb="20">
      <t>ジンコウ</t>
    </rPh>
    <rPh sb="21" eb="23">
      <t>ガイコク</t>
    </rPh>
    <rPh sb="23" eb="24">
      <t>ジン</t>
    </rPh>
    <rPh sb="24" eb="26">
      <t>トウロク</t>
    </rPh>
    <rPh sb="26" eb="28">
      <t>ジンコウ</t>
    </rPh>
    <rPh sb="29" eb="31">
      <t>ゴウケイ</t>
    </rPh>
    <phoneticPr fontId="4"/>
  </si>
  <si>
    <t>中国</t>
    <rPh sb="0" eb="2">
      <t>チュウゴク</t>
    </rPh>
    <phoneticPr fontId="4"/>
  </si>
  <si>
    <t>韓国</t>
    <rPh sb="0" eb="2">
      <t>カンコク</t>
    </rPh>
    <phoneticPr fontId="4"/>
  </si>
  <si>
    <t>米国</t>
    <rPh sb="0" eb="2">
      <t>ベイコク</t>
    </rPh>
    <phoneticPr fontId="4"/>
  </si>
  <si>
    <t>台湾</t>
    <rPh sb="0" eb="2">
      <t>タイワン</t>
    </rPh>
    <phoneticPr fontId="4"/>
  </si>
  <si>
    <t>朝鮮</t>
    <rPh sb="0" eb="2">
      <t>チョウセン</t>
    </rPh>
    <phoneticPr fontId="4"/>
  </si>
  <si>
    <t>英国</t>
    <rPh sb="0" eb="2">
      <t>エイコク</t>
    </rPh>
    <phoneticPr fontId="4"/>
  </si>
  <si>
    <t>54</t>
  </si>
  <si>
    <t>55</t>
  </si>
  <si>
    <t>国籍不明</t>
    <rPh sb="0" eb="2">
      <t>コクセキ</t>
    </rPh>
    <rPh sb="2" eb="4">
      <t>フメイ</t>
    </rPh>
    <phoneticPr fontId="4"/>
  </si>
  <si>
    <t>平　成　２９　年</t>
    <rPh sb="0" eb="3">
      <t>ヘイセイ</t>
    </rPh>
    <rPh sb="7" eb="8">
      <t>ネン</t>
    </rPh>
    <phoneticPr fontId="4"/>
  </si>
  <si>
    <t>平成27年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</si>
  <si>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</si>
  <si>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（１㎢ ）</t>
    <phoneticPr fontId="4"/>
  </si>
  <si>
    <t>（１㎢）</t>
    <phoneticPr fontId="4"/>
  </si>
  <si>
    <t>－</t>
    <phoneticPr fontId="4"/>
  </si>
  <si>
    <t>－</t>
    <phoneticPr fontId="4"/>
  </si>
  <si>
    <t>※昭和２９年は７月１日現在　　平成６年以前の密度は境界変更前の面積で算出。</t>
    <phoneticPr fontId="4"/>
  </si>
  <si>
    <t>△ 529</t>
    <phoneticPr fontId="4"/>
  </si>
  <si>
    <t>△ 595</t>
    <phoneticPr fontId="4"/>
  </si>
  <si>
    <t>△ 656</t>
    <phoneticPr fontId="4"/>
  </si>
  <si>
    <t>△ 619</t>
    <phoneticPr fontId="4"/>
  </si>
  <si>
    <t>△550</t>
    <phoneticPr fontId="4"/>
  </si>
  <si>
    <t>△684</t>
    <phoneticPr fontId="4"/>
  </si>
  <si>
    <t>△567</t>
    <phoneticPr fontId="4"/>
  </si>
  <si>
    <t>△826</t>
    <phoneticPr fontId="4"/>
  </si>
  <si>
    <t>平成３０年４月１日現在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4"/>
  </si>
  <si>
    <t>1</t>
    <phoneticPr fontId="4"/>
  </si>
  <si>
    <t>アルゼンチン</t>
    <phoneticPr fontId="4"/>
  </si>
  <si>
    <t>2</t>
    <phoneticPr fontId="4"/>
  </si>
  <si>
    <t>オーストラリア</t>
    <phoneticPr fontId="1"/>
  </si>
  <si>
    <t>3</t>
    <phoneticPr fontId="4"/>
  </si>
  <si>
    <t>ベルギー</t>
    <phoneticPr fontId="4"/>
  </si>
  <si>
    <t>ボリビア</t>
    <phoneticPr fontId="1"/>
  </si>
  <si>
    <t>ミャンマー</t>
    <phoneticPr fontId="4"/>
  </si>
  <si>
    <t>バングラデシュ</t>
    <phoneticPr fontId="4"/>
  </si>
  <si>
    <t>カンボジア</t>
    <phoneticPr fontId="4"/>
  </si>
  <si>
    <t>カメルーン</t>
    <phoneticPr fontId="1"/>
  </si>
  <si>
    <t>カナダ</t>
    <phoneticPr fontId="1"/>
  </si>
  <si>
    <t>スリランカ</t>
    <phoneticPr fontId="4"/>
  </si>
  <si>
    <t>チリ</t>
    <phoneticPr fontId="4"/>
  </si>
  <si>
    <t>コロンビア</t>
    <phoneticPr fontId="4"/>
  </si>
  <si>
    <t>エクアドル</t>
    <phoneticPr fontId="4"/>
  </si>
  <si>
    <t>エチオピア</t>
    <phoneticPr fontId="1"/>
  </si>
  <si>
    <t>フィンランド</t>
    <phoneticPr fontId="4"/>
  </si>
  <si>
    <t>フィジー</t>
    <phoneticPr fontId="4"/>
  </si>
  <si>
    <t>ギニア</t>
    <phoneticPr fontId="4"/>
  </si>
  <si>
    <t>インド</t>
    <phoneticPr fontId="4"/>
  </si>
  <si>
    <t>インドネシア</t>
    <phoneticPr fontId="4"/>
  </si>
  <si>
    <t>イラン</t>
    <phoneticPr fontId="4"/>
  </si>
  <si>
    <t>アイルランド</t>
    <phoneticPr fontId="4"/>
  </si>
  <si>
    <t>イタリア</t>
    <phoneticPr fontId="4"/>
  </si>
  <si>
    <t>ジャマイカ</t>
    <phoneticPr fontId="4"/>
  </si>
  <si>
    <t>ヨルダン</t>
    <phoneticPr fontId="4"/>
  </si>
  <si>
    <t>ケニア</t>
    <phoneticPr fontId="4"/>
  </si>
  <si>
    <t>マレーシア</t>
    <phoneticPr fontId="4"/>
  </si>
  <si>
    <t>メキシコ</t>
    <phoneticPr fontId="4"/>
  </si>
  <si>
    <t>モンゴル</t>
    <phoneticPr fontId="1"/>
  </si>
  <si>
    <t>モロッコ</t>
    <phoneticPr fontId="4"/>
  </si>
  <si>
    <t>ネパール</t>
    <phoneticPr fontId="4"/>
  </si>
  <si>
    <t>ナイジェリア</t>
    <phoneticPr fontId="4"/>
  </si>
  <si>
    <t>パキスタン</t>
    <phoneticPr fontId="4"/>
  </si>
  <si>
    <t>パラグアイ</t>
    <phoneticPr fontId="4"/>
  </si>
  <si>
    <t>ペルー</t>
    <phoneticPr fontId="4"/>
  </si>
  <si>
    <t>フィリピン</t>
    <phoneticPr fontId="4"/>
  </si>
  <si>
    <t>ポーランド</t>
    <phoneticPr fontId="4"/>
  </si>
  <si>
    <t>ルーマニア</t>
    <phoneticPr fontId="4"/>
  </si>
  <si>
    <t>ロシア</t>
    <phoneticPr fontId="4"/>
  </si>
  <si>
    <t>スペイン</t>
    <phoneticPr fontId="4"/>
  </si>
  <si>
    <t>スウェーデン</t>
    <phoneticPr fontId="4"/>
  </si>
  <si>
    <t>シリア</t>
    <phoneticPr fontId="4"/>
  </si>
  <si>
    <t>シンガポール</t>
    <phoneticPr fontId="4"/>
  </si>
  <si>
    <t>タイ</t>
    <phoneticPr fontId="4"/>
  </si>
  <si>
    <t>トーゴ</t>
    <phoneticPr fontId="4"/>
  </si>
  <si>
    <t>トルコ</t>
    <phoneticPr fontId="4"/>
  </si>
  <si>
    <t>トンガ</t>
    <phoneticPr fontId="4"/>
  </si>
  <si>
    <t>エジプト</t>
    <phoneticPr fontId="4"/>
  </si>
  <si>
    <t>56</t>
  </si>
  <si>
    <t>ブルキナファソ</t>
    <phoneticPr fontId="4"/>
  </si>
  <si>
    <t>57</t>
  </si>
  <si>
    <t>ウクライナ</t>
    <phoneticPr fontId="4"/>
  </si>
  <si>
    <t>58</t>
  </si>
  <si>
    <t>ベトナム</t>
    <phoneticPr fontId="4"/>
  </si>
  <si>
    <t>59</t>
  </si>
  <si>
    <t>※昭和２９年は７月１日現在</t>
    <phoneticPr fontId="4"/>
  </si>
  <si>
    <t>※平成２４年の総人口は、住民基本台帳人口と外国人登録人口を合計したもの。</t>
    <phoneticPr fontId="4"/>
  </si>
  <si>
    <t>※平成２５年以降は、住民基本台帳に外国人を含む。（住民基本台帳法改正及び外国人登録法廃止に伴う）</t>
    <phoneticPr fontId="4"/>
  </si>
  <si>
    <t>平　成　３０　年</t>
    <rPh sb="0" eb="3">
      <t>ヘイセイ</t>
    </rPh>
    <rPh sb="7" eb="8">
      <t>ネン</t>
    </rPh>
    <phoneticPr fontId="4"/>
  </si>
  <si>
    <t>平　成　３１　年</t>
    <rPh sb="0" eb="3">
      <t>ヘイセイ</t>
    </rPh>
    <rPh sb="7" eb="8">
      <t>ネン</t>
    </rPh>
    <phoneticPr fontId="4"/>
  </si>
  <si>
    <t>平成３１年１月１日現在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4"/>
  </si>
  <si>
    <t>１８</t>
    <phoneticPr fontId="4"/>
  </si>
  <si>
    <t>２９</t>
    <phoneticPr fontId="4"/>
  </si>
  <si>
    <t>３０</t>
    <phoneticPr fontId="4"/>
  </si>
  <si>
    <t>△88</t>
    <phoneticPr fontId="4"/>
  </si>
  <si>
    <t>△86</t>
    <phoneticPr fontId="4"/>
  </si>
  <si>
    <t>△61</t>
    <phoneticPr fontId="4"/>
  </si>
  <si>
    <t>△39</t>
    <phoneticPr fontId="4"/>
  </si>
  <si>
    <t>△32</t>
    <phoneticPr fontId="4"/>
  </si>
  <si>
    <t>△25</t>
    <phoneticPr fontId="4"/>
  </si>
  <si>
    <t>△52</t>
    <phoneticPr fontId="4"/>
  </si>
  <si>
    <t>１９</t>
    <phoneticPr fontId="4"/>
  </si>
  <si>
    <t>２０</t>
    <phoneticPr fontId="4"/>
  </si>
  <si>
    <t>２１</t>
    <phoneticPr fontId="4"/>
  </si>
  <si>
    <t>２２</t>
    <phoneticPr fontId="4"/>
  </si>
  <si>
    <t>２３</t>
    <phoneticPr fontId="4"/>
  </si>
  <si>
    <t>２４</t>
    <phoneticPr fontId="4"/>
  </si>
  <si>
    <t>２５</t>
    <phoneticPr fontId="4"/>
  </si>
  <si>
    <t>２６</t>
    <phoneticPr fontId="4"/>
  </si>
  <si>
    <t>２７</t>
    <phoneticPr fontId="4"/>
  </si>
  <si>
    <t>２８</t>
    <phoneticPr fontId="4"/>
  </si>
  <si>
    <t>△67</t>
    <phoneticPr fontId="4"/>
  </si>
  <si>
    <t>△70</t>
    <phoneticPr fontId="4"/>
  </si>
  <si>
    <t>△17</t>
    <phoneticPr fontId="4"/>
  </si>
  <si>
    <t>△37</t>
    <phoneticPr fontId="4"/>
  </si>
  <si>
    <t>△60</t>
    <phoneticPr fontId="4"/>
  </si>
  <si>
    <t>平成２５年度</t>
    <rPh sb="0" eb="2">
      <t>ヘイセイ</t>
    </rPh>
    <rPh sb="4" eb="5">
      <t>ネン</t>
    </rPh>
    <rPh sb="5" eb="6">
      <t>ド</t>
    </rPh>
    <phoneticPr fontId="4"/>
  </si>
  <si>
    <t>平成２６年度</t>
    <rPh sb="0" eb="2">
      <t>ヘイセイ</t>
    </rPh>
    <rPh sb="4" eb="5">
      <t>ネン</t>
    </rPh>
    <rPh sb="5" eb="6">
      <t>ド</t>
    </rPh>
    <phoneticPr fontId="4"/>
  </si>
  <si>
    <t>平成２７年度</t>
    <rPh sb="0" eb="2">
      <t>ヘイセイ</t>
    </rPh>
    <rPh sb="4" eb="5">
      <t>ネン</t>
    </rPh>
    <rPh sb="5" eb="6">
      <t>ド</t>
    </rPh>
    <phoneticPr fontId="4"/>
  </si>
  <si>
    <t>平成２８年度</t>
    <rPh sb="0" eb="2">
      <t>ヘイセイ</t>
    </rPh>
    <rPh sb="4" eb="5">
      <t>ネン</t>
    </rPh>
    <rPh sb="5" eb="6">
      <t>ド</t>
    </rPh>
    <phoneticPr fontId="4"/>
  </si>
  <si>
    <t>平成２９年度</t>
    <rPh sb="0" eb="2">
      <t>ヘイセイ</t>
    </rPh>
    <rPh sb="4" eb="5">
      <t>ネン</t>
    </rPh>
    <rPh sb="5" eb="6">
      <t>ド</t>
    </rPh>
    <phoneticPr fontId="4"/>
  </si>
  <si>
    <t>※市への届出数。</t>
    <phoneticPr fontId="4"/>
  </si>
  <si>
    <t>平成29年</t>
    <rPh sb="0" eb="2">
      <t>ヘイセイ</t>
    </rPh>
    <rPh sb="4" eb="5">
      <t>ネン</t>
    </rPh>
    <phoneticPr fontId="4"/>
  </si>
  <si>
    <t>平成30年</t>
    <rPh sb="0" eb="2">
      <t>ヘイセイ</t>
    </rPh>
    <rPh sb="4" eb="5">
      <t>ネン</t>
    </rPh>
    <phoneticPr fontId="4"/>
  </si>
  <si>
    <t xml:space="preserve">  神   奈   川   県</t>
    <rPh sb="2" eb="3">
      <t>カミ</t>
    </rPh>
    <rPh sb="6" eb="7">
      <t>ナ</t>
    </rPh>
    <rPh sb="10" eb="11">
      <t>カワ</t>
    </rPh>
    <rPh sb="14" eb="15">
      <t>ケン</t>
    </rPh>
    <phoneticPr fontId="4"/>
  </si>
  <si>
    <t xml:space="preserve">  和　 歌　 山　 県</t>
    <rPh sb="2" eb="3">
      <t>ワ</t>
    </rPh>
    <rPh sb="5" eb="6">
      <t>ウタ</t>
    </rPh>
    <rPh sb="8" eb="9">
      <t>ヤマ</t>
    </rPh>
    <rPh sb="11" eb="12">
      <t>ケン</t>
    </rPh>
    <phoneticPr fontId="4"/>
  </si>
  <si>
    <t xml:space="preserve">  鹿　 児　 島　 県</t>
    <rPh sb="2" eb="3">
      <t>シカ</t>
    </rPh>
    <rPh sb="5" eb="6">
      <t>ジ</t>
    </rPh>
    <rPh sb="8" eb="9">
      <t>シマ</t>
    </rPh>
    <rPh sb="11" eb="12">
      <t>ケン</t>
    </rPh>
    <phoneticPr fontId="4"/>
  </si>
  <si>
    <t>※（　　）内は再掲。</t>
    <phoneticPr fontId="4"/>
  </si>
  <si>
    <t>平成２６年</t>
    <rPh sb="0" eb="2">
      <t>ヘイセイ</t>
    </rPh>
    <rPh sb="4" eb="5">
      <t>ネン</t>
    </rPh>
    <phoneticPr fontId="4"/>
  </si>
  <si>
    <t>平成２７年</t>
    <rPh sb="0" eb="2">
      <t>ヘイセイ</t>
    </rPh>
    <rPh sb="4" eb="5">
      <t>ネン</t>
    </rPh>
    <phoneticPr fontId="4"/>
  </si>
  <si>
    <t>平成２８年</t>
    <rPh sb="0" eb="2">
      <t>ヘイセイ</t>
    </rPh>
    <rPh sb="4" eb="5">
      <t>ネン</t>
    </rPh>
    <phoneticPr fontId="4"/>
  </si>
  <si>
    <t>平成２９年</t>
    <rPh sb="0" eb="2">
      <t>ヘイセイ</t>
    </rPh>
    <rPh sb="4" eb="5">
      <t>ネン</t>
    </rPh>
    <phoneticPr fontId="4"/>
  </si>
  <si>
    <t>平成３０年</t>
    <rPh sb="0" eb="2">
      <t>ヘイセイ</t>
    </rPh>
    <rPh sb="4" eb="5">
      <t>ネン</t>
    </rPh>
    <phoneticPr fontId="4"/>
  </si>
  <si>
    <t>　　　　　    －</t>
  </si>
  <si>
    <t>平成３０年１月１日現在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</si>
</sst>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_ "/>
    <numFmt numFmtId="177" formatCode="0.0_);[Red]\(0.0\)"/>
    <numFmt numFmtId="178" formatCode="0;&quot;△ &quot;0"/>
    <numFmt numFmtId="179" formatCode="0.0_ "/>
    <numFmt numFmtId="180" formatCode="#,##0_ ;[Red]\-#,##0\ "/>
    <numFmt numFmtId="181" formatCode="#,##0;&quot;△ &quot;#,##0"/>
    <numFmt numFmtId="182" formatCode="#,##0.0_ "/>
    <numFmt numFmtId="183" formatCode="#,##0_);[Red]\(#,##0\)"/>
    <numFmt numFmtId="184" formatCode="#,##0_);\(#,##0\)"/>
    <numFmt numFmtId="185" formatCode="\(##\)"/>
    <numFmt numFmtId="186" formatCode="0_);[Red]\(0\)"/>
  </numFmts>
  <fonts count="5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20"/>
      <name val="HGPｺﾞｼｯｸM"/>
      <family val="3"/>
      <charset val="128"/>
    </font>
    <font>
      <sz val="11"/>
      <name val="HGPｺﾞｼｯｸM"/>
      <family val="3"/>
      <charset val="128"/>
    </font>
    <font>
      <sz val="10"/>
      <name val="HGPｺﾞｼｯｸM"/>
      <family val="3"/>
      <charset val="128"/>
    </font>
    <font>
      <b/>
      <sz val="11"/>
      <name val="HGPｺﾞｼｯｸM"/>
      <family val="3"/>
      <charset val="128"/>
    </font>
    <font>
      <sz val="9"/>
      <name val="HGPｺﾞｼｯｸM"/>
      <family val="3"/>
      <charset val="128"/>
    </font>
    <font>
      <b/>
      <sz val="10"/>
      <name val="HGPｺﾞｼｯｸM"/>
      <family val="3"/>
      <charset val="128"/>
    </font>
    <font>
      <b/>
      <sz val="9"/>
      <name val="HGPｺﾞｼｯｸM"/>
      <family val="3"/>
      <charset val="128"/>
    </font>
    <font>
      <b/>
      <sz val="18"/>
      <name val="HGPｺﾞｼｯｸM"/>
      <family val="3"/>
      <charset val="128"/>
    </font>
    <font>
      <sz val="8"/>
      <name val="HGPｺﾞｼｯｸM"/>
      <family val="3"/>
      <charset val="128"/>
    </font>
    <font>
      <strike/>
      <sz val="11"/>
      <color rgb="FFFF0000"/>
      <name val="HGPｺﾞｼｯｸM"/>
      <family val="3"/>
      <charset val="128"/>
    </font>
    <font>
      <sz val="9.5"/>
      <name val="HGPｺﾞｼｯｸM"/>
      <family val="3"/>
      <charset val="128"/>
    </font>
    <font>
      <b/>
      <sz val="22"/>
      <name val="HGPｺﾞｼｯｸM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</font>
    <font>
      <sz val="2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8"/>
      <color theme="10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90">
    <xf numFmtId="0" fontId="0" fillId="0" borderId="0"/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center"/>
    </xf>
    <xf numFmtId="0" fontId="22" fillId="0" borderId="38" applyNumberFormat="0" applyFill="0" applyAlignment="0" applyProtection="0">
      <alignment vertical="center"/>
    </xf>
    <xf numFmtId="0" fontId="23" fillId="0" borderId="39" applyNumberFormat="0" applyFill="0" applyAlignment="0" applyProtection="0">
      <alignment vertical="center"/>
    </xf>
    <xf numFmtId="0" fontId="24" fillId="0" borderId="4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8" fillId="5" borderId="41" applyNumberFormat="0" applyAlignment="0" applyProtection="0">
      <alignment vertical="center"/>
    </xf>
    <xf numFmtId="0" fontId="29" fillId="6" borderId="42" applyNumberFormat="0" applyAlignment="0" applyProtection="0">
      <alignment vertical="center"/>
    </xf>
    <xf numFmtId="0" fontId="30" fillId="6" borderId="41" applyNumberFormat="0" applyAlignment="0" applyProtection="0">
      <alignment vertical="center"/>
    </xf>
    <xf numFmtId="0" fontId="31" fillId="0" borderId="43" applyNumberFormat="0" applyFill="0" applyAlignment="0" applyProtection="0">
      <alignment vertical="center"/>
    </xf>
    <xf numFmtId="0" fontId="32" fillId="7" borderId="44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46" applyNumberFormat="0" applyFill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8" borderId="45" applyNumberFormat="0" applyFont="0" applyAlignment="0" applyProtection="0">
      <alignment vertical="center"/>
    </xf>
    <xf numFmtId="0" fontId="37" fillId="0" borderId="0">
      <alignment vertical="center"/>
    </xf>
    <xf numFmtId="0" fontId="3" fillId="0" borderId="0"/>
    <xf numFmtId="0" fontId="40" fillId="0" borderId="0" applyNumberFormat="0" applyFill="0" applyBorder="0" applyAlignment="0" applyProtection="0"/>
    <xf numFmtId="0" fontId="37" fillId="10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7" borderId="44" applyNumberFormat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6" fillId="0" borderId="43" applyNumberFormat="0" applyFill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8" fillId="6" borderId="41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38" applyNumberFormat="0" applyFill="0" applyAlignment="0" applyProtection="0">
      <alignment vertical="center"/>
    </xf>
    <xf numFmtId="0" fontId="51" fillId="0" borderId="39" applyNumberFormat="0" applyFill="0" applyAlignment="0" applyProtection="0">
      <alignment vertical="center"/>
    </xf>
    <xf numFmtId="0" fontId="52" fillId="0" borderId="40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46" applyNumberFormat="0" applyFill="0" applyAlignment="0" applyProtection="0">
      <alignment vertical="center"/>
    </xf>
    <xf numFmtId="0" fontId="54" fillId="6" borderId="42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5" borderId="41" applyNumberFormat="0" applyAlignment="0" applyProtection="0">
      <alignment vertical="center"/>
    </xf>
    <xf numFmtId="0" fontId="37" fillId="0" borderId="0">
      <alignment vertical="center"/>
    </xf>
    <xf numFmtId="0" fontId="57" fillId="2" borderId="0" applyNumberFormat="0" applyBorder="0" applyAlignment="0" applyProtection="0">
      <alignment vertical="center"/>
    </xf>
  </cellStyleXfs>
  <cellXfs count="474">
    <xf numFmtId="0" fontId="0" fillId="0" borderId="0" xfId="0"/>
    <xf numFmtId="0" fontId="5" fillId="0" borderId="0" xfId="0" applyFont="1"/>
    <xf numFmtId="0" fontId="5" fillId="0" borderId="0" xfId="0" applyFont="1" applyBorder="1"/>
    <xf numFmtId="0" fontId="7" fillId="0" borderId="0" xfId="0" applyFont="1"/>
    <xf numFmtId="38" fontId="6" fillId="0" borderId="0" xfId="1" applyFont="1" applyBorder="1"/>
    <xf numFmtId="38" fontId="5" fillId="0" borderId="0" xfId="1" applyFont="1" applyBorder="1"/>
    <xf numFmtId="3" fontId="5" fillId="0" borderId="0" xfId="0" applyNumberFormat="1" applyFont="1" applyBorder="1"/>
    <xf numFmtId="38" fontId="7" fillId="0" borderId="0" xfId="1" applyFont="1" applyBorder="1"/>
    <xf numFmtId="38" fontId="5" fillId="0" borderId="0" xfId="0" applyNumberFormat="1" applyFont="1"/>
    <xf numFmtId="0" fontId="5" fillId="0" borderId="0" xfId="0" applyFont="1" applyBorder="1" applyAlignment="1">
      <alignment horizontal="center"/>
    </xf>
    <xf numFmtId="0" fontId="9" fillId="0" borderId="0" xfId="0" applyFont="1" applyAlignment="1">
      <alignment vertical="center"/>
    </xf>
    <xf numFmtId="0" fontId="10" fillId="0" borderId="0" xfId="0" applyFont="1" applyBorder="1"/>
    <xf numFmtId="0" fontId="10" fillId="0" borderId="0" xfId="0" applyFont="1"/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183" fontId="11" fillId="0" borderId="13" xfId="1" applyNumberFormat="1" applyFont="1" applyBorder="1" applyAlignment="1">
      <alignment vertical="center"/>
    </xf>
    <xf numFmtId="183" fontId="11" fillId="0" borderId="0" xfId="1" applyNumberFormat="1" applyFont="1" applyBorder="1" applyAlignment="1">
      <alignment vertical="center"/>
    </xf>
    <xf numFmtId="183" fontId="11" fillId="0" borderId="20" xfId="0" applyNumberFormat="1" applyFont="1" applyBorder="1" applyAlignment="1">
      <alignment vertical="center"/>
    </xf>
    <xf numFmtId="0" fontId="11" fillId="0" borderId="34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9" xfId="0" applyFont="1" applyBorder="1" applyAlignment="1">
      <alignment horizontal="distributed" vertical="center"/>
    </xf>
    <xf numFmtId="0" fontId="11" fillId="0" borderId="12" xfId="0" applyFont="1" applyBorder="1"/>
    <xf numFmtId="0" fontId="11" fillId="0" borderId="8" xfId="0" applyFont="1" applyBorder="1"/>
    <xf numFmtId="0" fontId="11" fillId="0" borderId="35" xfId="0" applyFont="1" applyBorder="1"/>
    <xf numFmtId="0" fontId="11" fillId="0" borderId="0" xfId="0" applyFont="1" applyBorder="1"/>
    <xf numFmtId="0" fontId="11" fillId="0" borderId="0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3" xfId="0" applyFont="1" applyBorder="1" applyAlignment="1">
      <alignment vertical="center"/>
    </xf>
    <xf numFmtId="183" fontId="11" fillId="0" borderId="20" xfId="1" applyNumberFormat="1" applyFont="1" applyBorder="1" applyAlignment="1">
      <alignment vertical="center"/>
    </xf>
    <xf numFmtId="38" fontId="11" fillId="0" borderId="13" xfId="1" applyFont="1" applyBorder="1" applyAlignment="1">
      <alignment horizontal="right" vertical="center"/>
    </xf>
    <xf numFmtId="38" fontId="11" fillId="0" borderId="0" xfId="1" applyFont="1" applyBorder="1" applyAlignment="1">
      <alignment horizontal="right" vertical="center"/>
    </xf>
    <xf numFmtId="3" fontId="11" fillId="0" borderId="0" xfId="0" applyNumberFormat="1" applyFont="1" applyBorder="1" applyAlignment="1">
      <alignment horizontal="right" vertical="center"/>
    </xf>
    <xf numFmtId="183" fontId="11" fillId="0" borderId="13" xfId="0" applyNumberFormat="1" applyFont="1" applyBorder="1" applyAlignment="1">
      <alignment horizontal="right" vertical="center"/>
    </xf>
    <xf numFmtId="183" fontId="11" fillId="0" borderId="0" xfId="0" applyNumberFormat="1" applyFont="1" applyBorder="1" applyAlignment="1">
      <alignment horizontal="right" vertical="center"/>
    </xf>
    <xf numFmtId="3" fontId="11" fillId="0" borderId="13" xfId="0" applyNumberFormat="1" applyFont="1" applyBorder="1" applyAlignment="1">
      <alignment horizontal="right" vertical="center"/>
    </xf>
    <xf numFmtId="0" fontId="11" fillId="0" borderId="11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183" fontId="11" fillId="0" borderId="10" xfId="1" applyNumberFormat="1" applyFont="1" applyBorder="1" applyAlignment="1">
      <alignment vertical="center"/>
    </xf>
    <xf numFmtId="183" fontId="11" fillId="0" borderId="32" xfId="1" applyNumberFormat="1" applyFont="1" applyBorder="1" applyAlignment="1">
      <alignment vertical="center"/>
    </xf>
    <xf numFmtId="3" fontId="11" fillId="0" borderId="32" xfId="0" applyNumberFormat="1" applyFont="1" applyBorder="1" applyAlignment="1">
      <alignment horizontal="right" vertical="center"/>
    </xf>
    <xf numFmtId="3" fontId="11" fillId="0" borderId="10" xfId="0" applyNumberFormat="1" applyFont="1" applyBorder="1" applyAlignment="1">
      <alignment horizontal="right" vertical="center"/>
    </xf>
    <xf numFmtId="3" fontId="11" fillId="0" borderId="0" xfId="0" applyNumberFormat="1" applyFont="1" applyFill="1" applyBorder="1"/>
    <xf numFmtId="38" fontId="8" fillId="0" borderId="0" xfId="1" applyFont="1" applyBorder="1" applyAlignment="1">
      <alignment vertical="center"/>
    </xf>
    <xf numFmtId="38" fontId="5" fillId="0" borderId="0" xfId="0" applyNumberFormat="1" applyFont="1" applyBorder="1" applyAlignment="1">
      <alignment horizontal="center"/>
    </xf>
    <xf numFmtId="38" fontId="5" fillId="0" borderId="0" xfId="1" applyFont="1" applyFill="1" applyBorder="1"/>
    <xf numFmtId="3" fontId="5" fillId="0" borderId="0" xfId="0" applyNumberFormat="1" applyFont="1" applyBorder="1" applyAlignment="1">
      <alignment horizontal="center"/>
    </xf>
    <xf numFmtId="38" fontId="5" fillId="0" borderId="0" xfId="1" applyFont="1" applyBorder="1" applyAlignment="1"/>
    <xf numFmtId="38" fontId="5" fillId="0" borderId="0" xfId="0" applyNumberFormat="1" applyFont="1" applyAlignment="1"/>
    <xf numFmtId="0" fontId="5" fillId="0" borderId="0" xfId="0" applyFont="1" applyAlignment="1"/>
    <xf numFmtId="38" fontId="5" fillId="0" borderId="0" xfId="1" applyFont="1" applyBorder="1" applyAlignment="1">
      <alignment vertical="center"/>
    </xf>
    <xf numFmtId="186" fontId="5" fillId="0" borderId="0" xfId="1" applyNumberFormat="1" applyFont="1" applyBorder="1"/>
    <xf numFmtId="0" fontId="7" fillId="0" borderId="0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11" fillId="0" borderId="19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right" vertical="center"/>
    </xf>
    <xf numFmtId="0" fontId="11" fillId="0" borderId="0" xfId="0" applyNumberFormat="1" applyFont="1" applyBorder="1" applyAlignment="1">
      <alignment horizontal="center" vertical="center"/>
    </xf>
    <xf numFmtId="176" fontId="11" fillId="0" borderId="13" xfId="0" applyNumberFormat="1" applyFont="1" applyBorder="1" applyAlignment="1">
      <alignment vertical="center"/>
    </xf>
    <xf numFmtId="176" fontId="11" fillId="0" borderId="0" xfId="0" applyNumberFormat="1" applyFont="1" applyBorder="1" applyAlignment="1">
      <alignment vertical="center"/>
    </xf>
    <xf numFmtId="176" fontId="11" fillId="0" borderId="0" xfId="0" applyNumberFormat="1" applyFont="1" applyBorder="1" applyAlignment="1" applyProtection="1">
      <alignment vertical="center"/>
      <protection locked="0"/>
    </xf>
    <xf numFmtId="49" fontId="10" fillId="0" borderId="0" xfId="0" applyNumberFormat="1" applyFont="1" applyBorder="1" applyAlignment="1">
      <alignment horizontal="center" vertical="center"/>
    </xf>
    <xf numFmtId="9" fontId="5" fillId="0" borderId="0" xfId="2" applyFont="1"/>
    <xf numFmtId="0" fontId="5" fillId="0" borderId="0" xfId="0" applyFont="1" applyAlignment="1">
      <alignment horizontal="center"/>
    </xf>
    <xf numFmtId="49" fontId="10" fillId="0" borderId="10" xfId="0" applyNumberFormat="1" applyFont="1" applyBorder="1" applyAlignment="1">
      <alignment horizontal="right" vertical="center"/>
    </xf>
    <xf numFmtId="0" fontId="11" fillId="0" borderId="10" xfId="0" applyNumberFormat="1" applyFont="1" applyBorder="1" applyAlignment="1">
      <alignment horizontal="center" vertical="center"/>
    </xf>
    <xf numFmtId="176" fontId="11" fillId="0" borderId="32" xfId="0" applyNumberFormat="1" applyFont="1" applyBorder="1" applyAlignment="1">
      <alignment vertical="center"/>
    </xf>
    <xf numFmtId="176" fontId="11" fillId="0" borderId="10" xfId="0" applyNumberFormat="1" applyFont="1" applyBorder="1" applyAlignment="1" applyProtection="1">
      <alignment vertical="center"/>
      <protection locked="0"/>
    </xf>
    <xf numFmtId="0" fontId="11" fillId="0" borderId="7" xfId="0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right" vertical="center"/>
    </xf>
    <xf numFmtId="182" fontId="11" fillId="0" borderId="0" xfId="0" applyNumberFormat="1" applyFont="1" applyBorder="1" applyAlignment="1">
      <alignment vertical="center"/>
    </xf>
    <xf numFmtId="49" fontId="11" fillId="0" borderId="0" xfId="0" applyNumberFormat="1" applyFont="1" applyBorder="1" applyAlignment="1">
      <alignment horizontal="left" vertical="center"/>
    </xf>
    <xf numFmtId="0" fontId="11" fillId="0" borderId="4" xfId="0" applyNumberFormat="1" applyFont="1" applyBorder="1" applyAlignment="1">
      <alignment horizontal="center" vertical="center"/>
    </xf>
    <xf numFmtId="182" fontId="11" fillId="0" borderId="13" xfId="0" applyNumberFormat="1" applyFont="1" applyBorder="1" applyAlignment="1">
      <alignment vertical="center"/>
    </xf>
    <xf numFmtId="49" fontId="11" fillId="0" borderId="10" xfId="0" applyNumberFormat="1" applyFont="1" applyBorder="1" applyAlignment="1">
      <alignment vertical="center"/>
    </xf>
    <xf numFmtId="0" fontId="11" fillId="0" borderId="10" xfId="0" applyFont="1" applyBorder="1" applyAlignment="1">
      <alignment horizontal="center" vertical="center"/>
    </xf>
    <xf numFmtId="182" fontId="11" fillId="0" borderId="32" xfId="0" applyNumberFormat="1" applyFont="1" applyBorder="1" applyAlignment="1">
      <alignment vertical="center"/>
    </xf>
    <xf numFmtId="182" fontId="11" fillId="0" borderId="10" xfId="0" applyNumberFormat="1" applyFont="1" applyBorder="1" applyAlignment="1">
      <alignment vertical="center"/>
    </xf>
    <xf numFmtId="0" fontId="11" fillId="0" borderId="0" xfId="0" applyFont="1"/>
    <xf numFmtId="0" fontId="11" fillId="0" borderId="4" xfId="0" applyFont="1" applyBorder="1"/>
    <xf numFmtId="0" fontId="10" fillId="0" borderId="0" xfId="0" applyFont="1" applyBorder="1" applyAlignment="1">
      <alignment vertical="center"/>
    </xf>
    <xf numFmtId="0" fontId="12" fillId="0" borderId="0" xfId="0" applyFont="1"/>
    <xf numFmtId="178" fontId="11" fillId="0" borderId="0" xfId="0" applyNumberFormat="1" applyFont="1" applyBorder="1" applyAlignment="1">
      <alignment vertical="center"/>
    </xf>
    <xf numFmtId="177" fontId="11" fillId="0" borderId="0" xfId="0" applyNumberFormat="1" applyFont="1" applyBorder="1" applyAlignment="1">
      <alignment horizontal="right" vertical="center"/>
    </xf>
    <xf numFmtId="179" fontId="11" fillId="0" borderId="0" xfId="0" applyNumberFormat="1" applyFont="1" applyBorder="1" applyAlignment="1">
      <alignment horizontal="right" vertical="center"/>
    </xf>
    <xf numFmtId="0" fontId="11" fillId="0" borderId="0" xfId="0" applyFont="1" applyFill="1" applyBorder="1" applyAlignment="1">
      <alignment horizontal="left"/>
    </xf>
    <xf numFmtId="176" fontId="11" fillId="0" borderId="0" xfId="0" applyNumberFormat="1" applyFont="1" applyBorder="1"/>
    <xf numFmtId="0" fontId="11" fillId="0" borderId="0" xfId="0" applyFont="1" applyBorder="1" applyAlignment="1">
      <alignment horizontal="right"/>
    </xf>
    <xf numFmtId="176" fontId="13" fillId="0" borderId="0" xfId="0" applyNumberFormat="1" applyFont="1" applyBorder="1"/>
    <xf numFmtId="38" fontId="11" fillId="0" borderId="0" xfId="1" applyFont="1" applyBorder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176" fontId="15" fillId="0" borderId="0" xfId="0" applyNumberFormat="1" applyFont="1" applyBorder="1"/>
    <xf numFmtId="38" fontId="14" fillId="0" borderId="0" xfId="1" applyFont="1" applyBorder="1"/>
    <xf numFmtId="0" fontId="12" fillId="0" borderId="0" xfId="0" applyFont="1" applyBorder="1"/>
    <xf numFmtId="179" fontId="14" fillId="0" borderId="0" xfId="0" applyNumberFormat="1" applyFont="1" applyBorder="1"/>
    <xf numFmtId="38" fontId="10" fillId="0" borderId="0" xfId="1" applyFont="1" applyBorder="1"/>
    <xf numFmtId="183" fontId="11" fillId="0" borderId="0" xfId="1" applyNumberFormat="1" applyFont="1" applyBorder="1" applyAlignment="1" applyProtection="1">
      <alignment horizontal="right" vertical="center"/>
      <protection locked="0"/>
    </xf>
    <xf numFmtId="0" fontId="16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4" fillId="0" borderId="0" xfId="0" applyFont="1"/>
    <xf numFmtId="3" fontId="16" fillId="0" borderId="0" xfId="0" applyNumberFormat="1" applyFont="1" applyAlignment="1">
      <alignment horizontal="center" vertical="center"/>
    </xf>
    <xf numFmtId="3" fontId="10" fillId="0" borderId="0" xfId="0" applyNumberFormat="1" applyFont="1" applyAlignment="1">
      <alignment horizontal="distributed"/>
    </xf>
    <xf numFmtId="3" fontId="10" fillId="0" borderId="0" xfId="0" applyNumberFormat="1" applyFont="1"/>
    <xf numFmtId="178" fontId="12" fillId="0" borderId="0" xfId="0" applyNumberFormat="1" applyFont="1"/>
    <xf numFmtId="3" fontId="10" fillId="0" borderId="0" xfId="0" applyNumberFormat="1" applyFont="1" applyBorder="1"/>
    <xf numFmtId="3" fontId="10" fillId="0" borderId="0" xfId="0" applyNumberFormat="1" applyFont="1" applyBorder="1" applyAlignment="1">
      <alignment horizontal="distributed"/>
    </xf>
    <xf numFmtId="3" fontId="12" fillId="0" borderId="0" xfId="1" applyNumberFormat="1" applyFont="1" applyBorder="1"/>
    <xf numFmtId="3" fontId="12" fillId="0" borderId="0" xfId="1" applyNumberFormat="1" applyFont="1" applyBorder="1" applyAlignment="1">
      <alignment horizontal="distributed"/>
    </xf>
    <xf numFmtId="183" fontId="13" fillId="0" borderId="0" xfId="1" applyNumberFormat="1" applyFont="1" applyFill="1" applyBorder="1" applyAlignment="1" applyProtection="1">
      <alignment vertical="center"/>
      <protection locked="0"/>
    </xf>
    <xf numFmtId="3" fontId="12" fillId="0" borderId="0" xfId="0" applyNumberFormat="1" applyFont="1"/>
    <xf numFmtId="3" fontId="12" fillId="0" borderId="0" xfId="0" applyNumberFormat="1" applyFont="1" applyAlignment="1">
      <alignment horizontal="distributed"/>
    </xf>
    <xf numFmtId="0" fontId="10" fillId="0" borderId="0" xfId="0" applyFont="1" applyBorder="1" applyAlignment="1">
      <alignment horizontal="distributed"/>
    </xf>
    <xf numFmtId="38" fontId="12" fillId="0" borderId="0" xfId="1" applyFont="1" applyBorder="1" applyProtection="1">
      <protection locked="0"/>
    </xf>
    <xf numFmtId="38" fontId="12" fillId="0" borderId="0" xfId="1" applyFont="1" applyBorder="1" applyAlignment="1" applyProtection="1">
      <alignment horizontal="distributed"/>
      <protection locked="0"/>
    </xf>
    <xf numFmtId="38" fontId="13" fillId="0" borderId="0" xfId="1" applyFont="1" applyBorder="1" applyProtection="1">
      <protection locked="0"/>
    </xf>
    <xf numFmtId="38" fontId="13" fillId="0" borderId="0" xfId="1" applyFont="1" applyBorder="1" applyAlignment="1" applyProtection="1">
      <alignment horizontal="distributed"/>
      <protection locked="0"/>
    </xf>
    <xf numFmtId="38" fontId="12" fillId="0" borderId="0" xfId="1" applyFont="1" applyBorder="1"/>
    <xf numFmtId="38" fontId="12" fillId="0" borderId="0" xfId="1" applyFont="1" applyBorder="1" applyAlignment="1">
      <alignment horizontal="distributed"/>
    </xf>
    <xf numFmtId="38" fontId="13" fillId="0" borderId="0" xfId="1" applyFont="1" applyBorder="1" applyAlignment="1" applyProtection="1">
      <alignment horizontal="right"/>
      <protection locked="0"/>
    </xf>
    <xf numFmtId="180" fontId="13" fillId="0" borderId="0" xfId="1" applyNumberFormat="1" applyFont="1" applyBorder="1" applyProtection="1">
      <protection locked="0"/>
    </xf>
    <xf numFmtId="38" fontId="12" fillId="0" borderId="0" xfId="1" applyFont="1" applyFill="1" applyBorder="1"/>
    <xf numFmtId="38" fontId="12" fillId="0" borderId="0" xfId="1" applyFont="1" applyFill="1" applyBorder="1" applyAlignment="1">
      <alignment horizontal="distributed"/>
    </xf>
    <xf numFmtId="38" fontId="10" fillId="0" borderId="0" xfId="0" applyNumberFormat="1" applyFont="1"/>
    <xf numFmtId="0" fontId="17" fillId="0" borderId="0" xfId="0" applyFont="1" applyBorder="1"/>
    <xf numFmtId="0" fontId="10" fillId="0" borderId="0" xfId="0" applyFont="1" applyFill="1" applyBorder="1" applyAlignment="1">
      <alignment horizontal="left" vertical="top"/>
    </xf>
    <xf numFmtId="0" fontId="10" fillId="0" borderId="0" xfId="0" applyFont="1" applyAlignment="1">
      <alignment vertical="top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83" fontId="11" fillId="0" borderId="31" xfId="1" applyNumberFormat="1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39" fillId="0" borderId="0" xfId="0" applyFont="1"/>
    <xf numFmtId="0" fontId="38" fillId="33" borderId="47" xfId="0" applyFont="1" applyFill="1" applyBorder="1"/>
    <xf numFmtId="0" fontId="38" fillId="33" borderId="1" xfId="0" applyFont="1" applyFill="1" applyBorder="1"/>
    <xf numFmtId="0" fontId="38" fillId="33" borderId="48" xfId="0" applyFont="1" applyFill="1" applyBorder="1"/>
    <xf numFmtId="0" fontId="38" fillId="33" borderId="49" xfId="0" applyFont="1" applyFill="1" applyBorder="1"/>
    <xf numFmtId="0" fontId="38" fillId="33" borderId="0" xfId="0" applyFont="1" applyFill="1" applyBorder="1"/>
    <xf numFmtId="0" fontId="38" fillId="33" borderId="50" xfId="0" applyFont="1" applyFill="1" applyBorder="1"/>
    <xf numFmtId="0" fontId="38" fillId="33" borderId="51" xfId="0" applyFont="1" applyFill="1" applyBorder="1"/>
    <xf numFmtId="0" fontId="38" fillId="33" borderId="10" xfId="0" applyFont="1" applyFill="1" applyBorder="1"/>
    <xf numFmtId="0" fontId="38" fillId="33" borderId="52" xfId="0" applyFont="1" applyFill="1" applyBorder="1"/>
    <xf numFmtId="0" fontId="11" fillId="0" borderId="9" xfId="0" applyFont="1" applyBorder="1" applyAlignment="1">
      <alignment horizontal="distributed" vertical="center"/>
    </xf>
    <xf numFmtId="0" fontId="11" fillId="0" borderId="0" xfId="0" applyFont="1" applyBorder="1"/>
    <xf numFmtId="0" fontId="11" fillId="0" borderId="13" xfId="0" applyFont="1" applyBorder="1" applyAlignment="1">
      <alignment vertical="center"/>
    </xf>
    <xf numFmtId="176" fontId="11" fillId="0" borderId="0" xfId="0" applyNumberFormat="1" applyFont="1" applyBorder="1" applyAlignment="1">
      <alignment vertical="center"/>
    </xf>
    <xf numFmtId="182" fontId="11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1" fillId="0" borderId="8" xfId="0" applyFont="1" applyBorder="1" applyAlignment="1">
      <alignment horizontal="distributed" vertical="center"/>
    </xf>
    <xf numFmtId="0" fontId="11" fillId="0" borderId="0" xfId="0" applyFont="1" applyBorder="1" applyAlignment="1">
      <alignment horizontal="distributed" vertical="center"/>
    </xf>
    <xf numFmtId="0" fontId="11" fillId="0" borderId="9" xfId="0" applyFont="1" applyBorder="1"/>
    <xf numFmtId="0" fontId="11" fillId="0" borderId="6" xfId="0" applyFont="1" applyBorder="1"/>
    <xf numFmtId="0" fontId="11" fillId="0" borderId="7" xfId="0" applyFont="1" applyBorder="1"/>
    <xf numFmtId="0" fontId="11" fillId="0" borderId="6" xfId="0" applyFont="1" applyBorder="1" applyAlignment="1">
      <alignment horizontal="distributed" vertical="center"/>
    </xf>
    <xf numFmtId="0" fontId="11" fillId="0" borderId="7" xfId="0" applyFont="1" applyBorder="1" applyAlignment="1">
      <alignment horizontal="distributed"/>
    </xf>
    <xf numFmtId="0" fontId="11" fillId="0" borderId="0" xfId="0" applyFont="1" applyBorder="1" applyAlignment="1">
      <alignment horizontal="right" vertical="center"/>
    </xf>
    <xf numFmtId="38" fontId="11" fillId="0" borderId="0" xfId="1" applyFont="1" applyBorder="1" applyAlignment="1">
      <alignment vertical="center"/>
    </xf>
    <xf numFmtId="177" fontId="11" fillId="0" borderId="0" xfId="0" applyNumberFormat="1" applyFont="1" applyBorder="1" applyAlignment="1">
      <alignment vertical="center"/>
    </xf>
    <xf numFmtId="176" fontId="13" fillId="0" borderId="0" xfId="0" applyNumberFormat="1" applyFont="1" applyBorder="1" applyAlignment="1">
      <alignment vertical="center"/>
    </xf>
    <xf numFmtId="179" fontId="11" fillId="0" borderId="0" xfId="0" applyNumberFormat="1" applyFont="1" applyBorder="1" applyAlignment="1">
      <alignment vertical="center"/>
    </xf>
    <xf numFmtId="180" fontId="11" fillId="0" borderId="0" xfId="1" applyNumberFormat="1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181" fontId="11" fillId="0" borderId="0" xfId="1" applyNumberFormat="1" applyFont="1" applyBorder="1" applyAlignment="1">
      <alignment horizontal="right" vertical="center"/>
    </xf>
    <xf numFmtId="38" fontId="11" fillId="0" borderId="0" xfId="1" applyFont="1" applyFill="1" applyBorder="1" applyAlignment="1">
      <alignment vertical="center"/>
    </xf>
    <xf numFmtId="181" fontId="11" fillId="0" borderId="0" xfId="1" applyNumberFormat="1" applyFont="1" applyBorder="1" applyAlignment="1">
      <alignment vertical="center"/>
    </xf>
    <xf numFmtId="0" fontId="11" fillId="0" borderId="0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vertical="center"/>
    </xf>
    <xf numFmtId="0" fontId="11" fillId="0" borderId="0" xfId="0" applyFont="1" applyFill="1" applyBorder="1" applyAlignment="1">
      <alignment horizontal="right" vertical="center"/>
    </xf>
    <xf numFmtId="181" fontId="11" fillId="0" borderId="0" xfId="0" applyNumberFormat="1" applyFont="1" applyBorder="1" applyAlignment="1">
      <alignment vertical="center"/>
    </xf>
    <xf numFmtId="0" fontId="11" fillId="0" borderId="0" xfId="0" applyNumberFormat="1" applyFont="1" applyBorder="1" applyAlignment="1">
      <alignment vertical="center"/>
    </xf>
    <xf numFmtId="181" fontId="11" fillId="0" borderId="0" xfId="0" applyNumberFormat="1" applyFont="1" applyBorder="1" applyAlignment="1">
      <alignment horizontal="right" vertical="center"/>
    </xf>
    <xf numFmtId="0" fontId="11" fillId="0" borderId="10" xfId="0" applyFont="1" applyFill="1" applyBorder="1" applyAlignment="1">
      <alignment horizontal="right" vertical="center"/>
    </xf>
    <xf numFmtId="179" fontId="11" fillId="0" borderId="0" xfId="0" applyNumberFormat="1" applyFont="1" applyBorder="1"/>
    <xf numFmtId="176" fontId="11" fillId="0" borderId="0" xfId="0" applyNumberFormat="1" applyFont="1" applyFill="1" applyBorder="1" applyAlignment="1">
      <alignment vertical="center"/>
    </xf>
    <xf numFmtId="0" fontId="11" fillId="0" borderId="0" xfId="0" applyNumberFormat="1" applyFont="1" applyFill="1" applyBorder="1" applyAlignment="1">
      <alignment vertical="center"/>
    </xf>
    <xf numFmtId="181" fontId="11" fillId="0" borderId="0" xfId="0" applyNumberFormat="1" applyFont="1" applyFill="1" applyBorder="1" applyAlignment="1">
      <alignment horizontal="right" vertical="center"/>
    </xf>
    <xf numFmtId="179" fontId="11" fillId="0" borderId="0" xfId="0" applyNumberFormat="1" applyFont="1" applyFill="1" applyBorder="1" applyAlignment="1">
      <alignment vertical="center"/>
    </xf>
    <xf numFmtId="176" fontId="11" fillId="0" borderId="10" xfId="0" applyNumberFormat="1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0" fontId="11" fillId="0" borderId="10" xfId="0" applyNumberFormat="1" applyFont="1" applyFill="1" applyBorder="1" applyAlignment="1">
      <alignment vertical="center"/>
    </xf>
    <xf numFmtId="38" fontId="11" fillId="0" borderId="10" xfId="1" applyFont="1" applyFill="1" applyBorder="1" applyAlignment="1">
      <alignment vertical="center"/>
    </xf>
    <xf numFmtId="181" fontId="11" fillId="0" borderId="10" xfId="0" applyNumberFormat="1" applyFont="1" applyFill="1" applyBorder="1" applyAlignment="1">
      <alignment horizontal="right" vertical="center"/>
    </xf>
    <xf numFmtId="179" fontId="11" fillId="0" borderId="10" xfId="0" applyNumberFormat="1" applyFont="1" applyFill="1" applyBorder="1" applyAlignment="1">
      <alignment vertical="center"/>
    </xf>
    <xf numFmtId="0" fontId="10" fillId="0" borderId="0" xfId="0" applyFont="1" applyAlignment="1">
      <alignment horizontal="left"/>
    </xf>
    <xf numFmtId="0" fontId="10" fillId="0" borderId="0" xfId="0" applyFont="1" applyBorder="1" applyAlignment="1">
      <alignment vertical="center"/>
    </xf>
    <xf numFmtId="49" fontId="13" fillId="0" borderId="0" xfId="0" applyNumberFormat="1" applyFont="1" applyBorder="1" applyAlignment="1">
      <alignment horizontal="center" vertical="center"/>
    </xf>
    <xf numFmtId="49" fontId="13" fillId="0" borderId="24" xfId="0" applyNumberFormat="1" applyFont="1" applyBorder="1" applyAlignment="1">
      <alignment horizontal="center" vertical="center"/>
    </xf>
    <xf numFmtId="0" fontId="13" fillId="0" borderId="24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vertical="center"/>
    </xf>
    <xf numFmtId="0" fontId="13" fillId="0" borderId="0" xfId="0" applyFont="1" applyBorder="1" applyAlignment="1">
      <alignment horizontal="distributed" vertical="center" indent="2"/>
    </xf>
    <xf numFmtId="0" fontId="13" fillId="0" borderId="0" xfId="0" applyFont="1" applyFill="1" applyBorder="1" applyAlignment="1">
      <alignment horizontal="distributed" vertical="center" indent="2"/>
    </xf>
    <xf numFmtId="183" fontId="11" fillId="0" borderId="24" xfId="0" applyNumberFormat="1" applyFont="1" applyFill="1" applyBorder="1" applyAlignment="1">
      <alignment vertical="center"/>
    </xf>
    <xf numFmtId="183" fontId="11" fillId="0" borderId="0" xfId="1" applyNumberFormat="1" applyFont="1" applyFill="1" applyBorder="1" applyAlignment="1">
      <alignment horizontal="right" vertical="center"/>
    </xf>
    <xf numFmtId="183" fontId="11" fillId="0" borderId="10" xfId="1" applyNumberFormat="1" applyFont="1" applyFill="1" applyBorder="1" applyAlignment="1">
      <alignment horizontal="right" vertical="center"/>
    </xf>
    <xf numFmtId="183" fontId="13" fillId="0" borderId="0" xfId="1" applyNumberFormat="1" applyFont="1" applyFill="1" applyBorder="1" applyAlignment="1" applyProtection="1">
      <alignment horizontal="right" vertical="center"/>
      <protection locked="0"/>
    </xf>
    <xf numFmtId="0" fontId="10" fillId="0" borderId="0" xfId="0" applyFont="1"/>
    <xf numFmtId="0" fontId="11" fillId="0" borderId="28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183" fontId="11" fillId="0" borderId="0" xfId="0" applyNumberFormat="1" applyFont="1" applyBorder="1" applyAlignment="1">
      <alignment horizontal="right" vertical="center"/>
    </xf>
    <xf numFmtId="0" fontId="11" fillId="0" borderId="11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183" fontId="11" fillId="0" borderId="13" xfId="1" applyNumberFormat="1" applyFont="1" applyBorder="1" applyAlignment="1">
      <alignment horizontal="right" vertical="center"/>
    </xf>
    <xf numFmtId="183" fontId="11" fillId="0" borderId="0" xfId="1" applyNumberFormat="1" applyFont="1" applyBorder="1" applyAlignment="1">
      <alignment horizontal="right" vertical="center"/>
    </xf>
    <xf numFmtId="183" fontId="14" fillId="0" borderId="0" xfId="1" quotePrefix="1" applyNumberFormat="1" applyFont="1" applyBorder="1" applyAlignment="1">
      <alignment horizontal="right" vertical="center"/>
    </xf>
    <xf numFmtId="0" fontId="14" fillId="0" borderId="1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1" fillId="0" borderId="11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0" fillId="0" borderId="2" xfId="0" applyFont="1" applyBorder="1"/>
    <xf numFmtId="0" fontId="10" fillId="0" borderId="4" xfId="0" applyFont="1" applyBorder="1"/>
    <xf numFmtId="0" fontId="10" fillId="0" borderId="29" xfId="0" applyFont="1" applyBorder="1" applyAlignment="1">
      <alignment horizontal="center" vertical="center"/>
    </xf>
    <xf numFmtId="0" fontId="12" fillId="0" borderId="8" xfId="0" applyFont="1" applyBorder="1" applyAlignment="1">
      <alignment horizontal="distributed" vertical="center"/>
    </xf>
    <xf numFmtId="0" fontId="12" fillId="0" borderId="9" xfId="0" applyFont="1" applyBorder="1" applyAlignment="1">
      <alignment horizontal="center" vertical="center"/>
    </xf>
    <xf numFmtId="183" fontId="12" fillId="0" borderId="8" xfId="1" applyNumberFormat="1" applyFont="1" applyBorder="1" applyAlignment="1">
      <alignment vertical="center"/>
    </xf>
    <xf numFmtId="183" fontId="12" fillId="0" borderId="0" xfId="1" applyNumberFormat="1" applyFont="1" applyBorder="1" applyAlignment="1">
      <alignment vertical="center"/>
    </xf>
    <xf numFmtId="183" fontId="13" fillId="0" borderId="0" xfId="1" applyNumberFormat="1" applyFont="1" applyBorder="1" applyAlignment="1" applyProtection="1">
      <alignment vertical="center"/>
      <protection locked="0"/>
    </xf>
    <xf numFmtId="183" fontId="12" fillId="0" borderId="0" xfId="0" applyNumberFormat="1" applyFont="1" applyBorder="1" applyAlignment="1">
      <alignment vertical="center"/>
    </xf>
    <xf numFmtId="3" fontId="12" fillId="0" borderId="0" xfId="1" applyNumberFormat="1" applyFont="1" applyBorder="1" applyAlignment="1">
      <alignment horizontal="distributed" vertical="center"/>
    </xf>
    <xf numFmtId="0" fontId="12" fillId="0" borderId="4" xfId="0" applyFont="1" applyBorder="1" applyAlignment="1">
      <alignment horizontal="center" vertical="center"/>
    </xf>
    <xf numFmtId="0" fontId="10" fillId="0" borderId="0" xfId="0" applyFont="1" applyBorder="1"/>
    <xf numFmtId="0" fontId="11" fillId="0" borderId="4" xfId="0" applyFont="1" applyBorder="1" applyAlignment="1">
      <alignment vertical="center"/>
    </xf>
    <xf numFmtId="0" fontId="10" fillId="0" borderId="19" xfId="0" applyFont="1" applyBorder="1" applyAlignment="1">
      <alignment horizontal="center" vertical="center"/>
    </xf>
    <xf numFmtId="0" fontId="12" fillId="0" borderId="0" xfId="0" applyFont="1" applyBorder="1" applyAlignment="1">
      <alignment horizontal="distributed" vertical="center"/>
    </xf>
    <xf numFmtId="0" fontId="12" fillId="0" borderId="4" xfId="0" applyFont="1" applyBorder="1" applyAlignment="1">
      <alignment vertical="center"/>
    </xf>
    <xf numFmtId="0" fontId="13" fillId="0" borderId="0" xfId="0" applyFont="1" applyBorder="1" applyAlignment="1">
      <alignment horizontal="distributed" vertical="center"/>
    </xf>
    <xf numFmtId="0" fontId="13" fillId="0" borderId="0" xfId="0" applyFont="1" applyBorder="1" applyAlignment="1">
      <alignment horizontal="center" vertical="center"/>
    </xf>
    <xf numFmtId="0" fontId="13" fillId="0" borderId="10" xfId="0" applyFont="1" applyBorder="1" applyAlignment="1">
      <alignment horizontal="distributed" vertical="center"/>
    </xf>
    <xf numFmtId="180" fontId="12" fillId="0" borderId="0" xfId="1" applyNumberFormat="1" applyFont="1" applyBorder="1" applyAlignment="1" applyProtection="1">
      <alignment vertical="center"/>
      <protection locked="0"/>
    </xf>
    <xf numFmtId="0" fontId="13" fillId="0" borderId="0" xfId="0" applyFont="1" applyBorder="1" applyAlignment="1">
      <alignment vertical="center"/>
    </xf>
    <xf numFmtId="180" fontId="13" fillId="0" borderId="0" xfId="1" applyNumberFormat="1" applyFont="1" applyBorder="1" applyAlignment="1" applyProtection="1">
      <alignment vertical="center"/>
      <protection locked="0"/>
    </xf>
    <xf numFmtId="180" fontId="12" fillId="0" borderId="0" xfId="1" applyNumberFormat="1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180" fontId="13" fillId="0" borderId="0" xfId="1" quotePrefix="1" applyNumberFormat="1" applyFont="1" applyBorder="1" applyAlignment="1" applyProtection="1">
      <alignment horizontal="right" vertical="center"/>
      <protection locked="0"/>
    </xf>
    <xf numFmtId="180" fontId="13" fillId="0" borderId="0" xfId="1" applyNumberFormat="1" applyFont="1" applyBorder="1" applyAlignment="1" applyProtection="1">
      <alignment horizontal="right" vertical="center"/>
      <protection locked="0"/>
    </xf>
    <xf numFmtId="0" fontId="13" fillId="0" borderId="0" xfId="0" applyFont="1" applyBorder="1" applyAlignment="1">
      <alignment horizontal="right" vertical="center"/>
    </xf>
    <xf numFmtId="180" fontId="12" fillId="0" borderId="0" xfId="1" applyNumberFormat="1" applyFont="1" applyFill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180" fontId="13" fillId="0" borderId="10" xfId="1" applyNumberFormat="1" applyFont="1" applyBorder="1" applyAlignment="1" applyProtection="1">
      <alignment vertical="center"/>
      <protection locked="0"/>
    </xf>
    <xf numFmtId="180" fontId="13" fillId="0" borderId="0" xfId="1" applyNumberFormat="1" applyFont="1" applyFill="1" applyBorder="1" applyAlignment="1" applyProtection="1">
      <alignment vertical="center"/>
      <protection locked="0"/>
    </xf>
    <xf numFmtId="180" fontId="13" fillId="0" borderId="0" xfId="1" quotePrefix="1" applyNumberFormat="1" applyFont="1" applyFill="1" applyBorder="1" applyAlignment="1" applyProtection="1">
      <alignment horizontal="right" vertical="center"/>
      <protection locked="0"/>
    </xf>
    <xf numFmtId="180" fontId="13" fillId="0" borderId="0" xfId="1" applyNumberFormat="1" applyFont="1" applyFill="1" applyBorder="1" applyAlignment="1" applyProtection="1">
      <alignment horizontal="right" vertical="center"/>
      <protection locked="0"/>
    </xf>
    <xf numFmtId="180" fontId="13" fillId="0" borderId="10" xfId="1" applyNumberFormat="1" applyFont="1" applyFill="1" applyBorder="1" applyAlignment="1" applyProtection="1">
      <alignment vertical="center"/>
      <protection locked="0"/>
    </xf>
    <xf numFmtId="183" fontId="11" fillId="0" borderId="0" xfId="1" applyNumberFormat="1" applyFont="1" applyFill="1" applyBorder="1" applyAlignment="1">
      <alignment vertical="center"/>
    </xf>
    <xf numFmtId="183" fontId="11" fillId="0" borderId="0" xfId="1" applyNumberFormat="1" applyFont="1" applyFill="1" applyBorder="1" applyAlignment="1" applyProtection="1">
      <alignment vertical="center"/>
      <protection locked="0"/>
    </xf>
    <xf numFmtId="183" fontId="11" fillId="0" borderId="10" xfId="1" applyNumberFormat="1" applyFont="1" applyFill="1" applyBorder="1" applyAlignment="1">
      <alignment vertical="center"/>
    </xf>
    <xf numFmtId="183" fontId="11" fillId="0" borderId="10" xfId="0" applyNumberFormat="1" applyFont="1" applyFill="1" applyBorder="1" applyAlignment="1">
      <alignment vertical="center"/>
    </xf>
    <xf numFmtId="183" fontId="11" fillId="0" borderId="10" xfId="1" applyNumberFormat="1" applyFont="1" applyFill="1" applyBorder="1" applyAlignment="1" applyProtection="1">
      <alignment vertical="center"/>
      <protection locked="0"/>
    </xf>
    <xf numFmtId="183" fontId="11" fillId="0" borderId="10" xfId="1" quotePrefix="1" applyNumberFormat="1" applyFont="1" applyFill="1" applyBorder="1" applyAlignment="1">
      <alignment horizontal="right" vertical="center"/>
    </xf>
    <xf numFmtId="179" fontId="10" fillId="0" borderId="0" xfId="0" applyNumberFormat="1" applyFont="1" applyFill="1" applyBorder="1" applyAlignment="1">
      <alignment horizontal="right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distributed" vertical="center"/>
    </xf>
    <xf numFmtId="179" fontId="10" fillId="0" borderId="20" xfId="0" applyNumberFormat="1" applyFont="1" applyFill="1" applyBorder="1" applyAlignment="1">
      <alignment horizontal="right" vertical="center"/>
    </xf>
    <xf numFmtId="179" fontId="10" fillId="0" borderId="8" xfId="0" applyNumberFormat="1" applyFont="1" applyFill="1" applyBorder="1" applyAlignment="1">
      <alignment horizontal="right" vertical="center"/>
    </xf>
    <xf numFmtId="179" fontId="10" fillId="0" borderId="10" xfId="0" applyNumberFormat="1" applyFont="1" applyFill="1" applyBorder="1" applyAlignment="1">
      <alignment horizontal="right" vertical="center"/>
    </xf>
    <xf numFmtId="179" fontId="10" fillId="0" borderId="31" xfId="0" applyNumberFormat="1" applyFont="1" applyFill="1" applyBorder="1" applyAlignment="1">
      <alignment horizontal="right" vertical="center"/>
    </xf>
    <xf numFmtId="181" fontId="10" fillId="0" borderId="0" xfId="0" applyNumberFormat="1" applyFont="1" applyFill="1" applyBorder="1" applyAlignment="1">
      <alignment horizontal="right" vertical="center"/>
    </xf>
    <xf numFmtId="181" fontId="10" fillId="0" borderId="0" xfId="1" applyNumberFormat="1" applyFont="1" applyFill="1" applyBorder="1" applyAlignment="1">
      <alignment horizontal="right" vertical="center"/>
    </xf>
    <xf numFmtId="181" fontId="10" fillId="0" borderId="13" xfId="1" applyNumberFormat="1" applyFont="1" applyFill="1" applyBorder="1" applyAlignment="1">
      <alignment horizontal="right" vertical="center"/>
    </xf>
    <xf numFmtId="181" fontId="10" fillId="0" borderId="13" xfId="1" applyNumberFormat="1" applyFont="1" applyFill="1" applyBorder="1" applyAlignment="1" applyProtection="1">
      <alignment horizontal="right" vertical="center"/>
      <protection locked="0"/>
    </xf>
    <xf numFmtId="181" fontId="10" fillId="0" borderId="0" xfId="1" applyNumberFormat="1" applyFont="1" applyFill="1" applyBorder="1" applyAlignment="1" applyProtection="1">
      <alignment horizontal="right" vertical="center"/>
      <protection locked="0"/>
    </xf>
    <xf numFmtId="181" fontId="10" fillId="0" borderId="0" xfId="0" applyNumberFormat="1" applyFont="1" applyFill="1" applyBorder="1" applyAlignment="1" applyProtection="1">
      <alignment horizontal="right" vertical="center"/>
      <protection locked="0"/>
    </xf>
    <xf numFmtId="181" fontId="10" fillId="0" borderId="32" xfId="1" applyNumberFormat="1" applyFont="1" applyFill="1" applyBorder="1" applyAlignment="1" applyProtection="1">
      <alignment horizontal="right" vertical="center"/>
      <protection locked="0"/>
    </xf>
    <xf numFmtId="181" fontId="10" fillId="0" borderId="10" xfId="1" applyNumberFormat="1" applyFont="1" applyFill="1" applyBorder="1" applyAlignment="1" applyProtection="1">
      <alignment horizontal="right" vertical="center"/>
      <protection locked="0"/>
    </xf>
    <xf numFmtId="176" fontId="10" fillId="0" borderId="8" xfId="0" applyNumberFormat="1" applyFont="1" applyFill="1" applyBorder="1" applyAlignment="1">
      <alignment horizontal="right" vertical="center"/>
    </xf>
    <xf numFmtId="176" fontId="10" fillId="0" borderId="10" xfId="0" applyNumberFormat="1" applyFont="1" applyFill="1" applyBorder="1" applyAlignment="1">
      <alignment horizontal="right" vertical="center"/>
    </xf>
    <xf numFmtId="0" fontId="10" fillId="0" borderId="28" xfId="0" applyFont="1" applyFill="1" applyBorder="1" applyAlignment="1">
      <alignment horizontal="center" vertical="center"/>
    </xf>
    <xf numFmtId="184" fontId="11" fillId="0" borderId="0" xfId="1" applyNumberFormat="1" applyFont="1" applyFill="1" applyBorder="1" applyAlignment="1">
      <alignment vertical="center"/>
    </xf>
    <xf numFmtId="185" fontId="11" fillId="0" borderId="0" xfId="1" applyNumberFormat="1" applyFont="1" applyFill="1" applyBorder="1" applyAlignment="1">
      <alignment vertical="center"/>
    </xf>
    <xf numFmtId="0" fontId="11" fillId="0" borderId="0" xfId="0" applyNumberFormat="1" applyFont="1" applyFill="1" applyAlignment="1">
      <alignment vertical="center"/>
    </xf>
    <xf numFmtId="183" fontId="11" fillId="0" borderId="0" xfId="1" quotePrefix="1" applyNumberFormat="1" applyFont="1" applyFill="1" applyBorder="1" applyAlignment="1">
      <alignment horizontal="right" vertical="center"/>
    </xf>
    <xf numFmtId="184" fontId="11" fillId="0" borderId="10" xfId="1" applyNumberFormat="1" applyFont="1" applyFill="1" applyBorder="1" applyAlignment="1">
      <alignment vertical="center"/>
    </xf>
    <xf numFmtId="183" fontId="11" fillId="0" borderId="0" xfId="0" applyNumberFormat="1" applyFont="1" applyFill="1" applyBorder="1" applyAlignment="1" applyProtection="1">
      <alignment vertical="center"/>
      <protection locked="0"/>
    </xf>
    <xf numFmtId="183" fontId="11" fillId="0" borderId="0" xfId="1" applyNumberFormat="1" applyFont="1" applyFill="1" applyBorder="1" applyAlignment="1" applyProtection="1">
      <alignment horizontal="right" vertical="center"/>
      <protection locked="0"/>
    </xf>
    <xf numFmtId="38" fontId="13" fillId="0" borderId="0" xfId="1" applyFont="1" applyFill="1" applyBorder="1" applyProtection="1">
      <protection locked="0"/>
    </xf>
    <xf numFmtId="38" fontId="13" fillId="0" borderId="0" xfId="1" applyFont="1" applyFill="1" applyBorder="1"/>
    <xf numFmtId="0" fontId="13" fillId="0" borderId="0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83" fontId="11" fillId="0" borderId="10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0" fillId="0" borderId="1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83" fontId="11" fillId="0" borderId="0" xfId="0" applyNumberFormat="1" applyFont="1" applyFill="1" applyBorder="1" applyAlignment="1">
      <alignment vertical="center"/>
    </xf>
    <xf numFmtId="183" fontId="11" fillId="0" borderId="0" xfId="0" applyNumberFormat="1" applyFont="1" applyFill="1" applyBorder="1" applyAlignment="1">
      <alignment horizontal="right" vertical="center"/>
    </xf>
    <xf numFmtId="0" fontId="11" fillId="0" borderId="24" xfId="0" applyFont="1" applyFill="1" applyBorder="1" applyAlignment="1">
      <alignment vertical="center"/>
    </xf>
    <xf numFmtId="0" fontId="11" fillId="0" borderId="16" xfId="0" applyFont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distributed" vertical="center"/>
    </xf>
    <xf numFmtId="0" fontId="10" fillId="0" borderId="0" xfId="0" applyFont="1" applyBorder="1" applyAlignment="1"/>
    <xf numFmtId="0" fontId="10" fillId="0" borderId="0" xfId="0" applyFont="1" applyAlignment="1">
      <alignment vertical="center"/>
    </xf>
    <xf numFmtId="0" fontId="10" fillId="0" borderId="0" xfId="0" applyFont="1" applyFill="1" applyBorder="1" applyAlignment="1"/>
    <xf numFmtId="0" fontId="11" fillId="0" borderId="0" xfId="0" applyFont="1" applyBorder="1" applyAlignment="1">
      <alignment horizontal="center" vertical="center"/>
    </xf>
    <xf numFmtId="176" fontId="11" fillId="34" borderId="0" xfId="0" applyNumberFormat="1" applyFont="1" applyFill="1" applyBorder="1" applyAlignment="1">
      <alignment vertical="center"/>
    </xf>
    <xf numFmtId="0" fontId="11" fillId="34" borderId="0" xfId="0" applyFont="1" applyFill="1" applyBorder="1" applyAlignment="1">
      <alignment vertical="center"/>
    </xf>
    <xf numFmtId="0" fontId="11" fillId="34" borderId="0" xfId="0" applyNumberFormat="1" applyFont="1" applyFill="1" applyBorder="1" applyAlignment="1">
      <alignment vertical="center"/>
    </xf>
    <xf numFmtId="38" fontId="11" fillId="34" borderId="0" xfId="1" applyFont="1" applyFill="1" applyBorder="1" applyAlignment="1">
      <alignment vertical="center"/>
    </xf>
    <xf numFmtId="181" fontId="11" fillId="34" borderId="0" xfId="0" applyNumberFormat="1" applyFont="1" applyFill="1" applyBorder="1" applyAlignment="1">
      <alignment horizontal="right" vertical="center"/>
    </xf>
    <xf numFmtId="179" fontId="11" fillId="34" borderId="0" xfId="0" applyNumberFormat="1" applyFont="1" applyFill="1" applyBorder="1" applyAlignment="1">
      <alignment vertical="center"/>
    </xf>
    <xf numFmtId="183" fontId="10" fillId="0" borderId="0" xfId="0" applyNumberFormat="1" applyFont="1"/>
    <xf numFmtId="183" fontId="14" fillId="0" borderId="0" xfId="1" applyNumberFormat="1" applyFont="1" applyBorder="1" applyAlignment="1">
      <alignment horizontal="right" vertical="center"/>
    </xf>
    <xf numFmtId="183" fontId="14" fillId="0" borderId="0" xfId="0" applyNumberFormat="1" applyFont="1" applyBorder="1" applyAlignment="1">
      <alignment horizontal="right" vertical="center"/>
    </xf>
    <xf numFmtId="183" fontId="11" fillId="34" borderId="0" xfId="1" applyNumberFormat="1" applyFont="1" applyFill="1" applyBorder="1" applyAlignment="1">
      <alignment horizontal="right" vertical="center"/>
    </xf>
    <xf numFmtId="183" fontId="12" fillId="34" borderId="8" xfId="1" applyNumberFormat="1" applyFont="1" applyFill="1" applyBorder="1" applyAlignment="1">
      <alignment vertical="center"/>
    </xf>
    <xf numFmtId="183" fontId="12" fillId="34" borderId="0" xfId="1" applyNumberFormat="1" applyFont="1" applyFill="1" applyBorder="1" applyAlignment="1">
      <alignment vertical="center"/>
    </xf>
    <xf numFmtId="183" fontId="12" fillId="34" borderId="0" xfId="0" applyNumberFormat="1" applyFont="1" applyFill="1" applyBorder="1" applyAlignment="1">
      <alignment vertical="center"/>
    </xf>
    <xf numFmtId="180" fontId="12" fillId="34" borderId="0" xfId="1" applyNumberFormat="1" applyFont="1" applyFill="1" applyBorder="1" applyAlignment="1" applyProtection="1">
      <alignment vertical="center"/>
      <protection locked="0"/>
    </xf>
    <xf numFmtId="180" fontId="12" fillId="34" borderId="0" xfId="1" applyNumberFormat="1" applyFont="1" applyFill="1" applyBorder="1" applyAlignment="1">
      <alignment vertical="center"/>
    </xf>
    <xf numFmtId="0" fontId="10" fillId="0" borderId="9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8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10" fillId="0" borderId="16" xfId="0" applyFont="1" applyBorder="1" applyAlignment="1">
      <alignment horizontal="distributed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right" vertical="center"/>
    </xf>
    <xf numFmtId="49" fontId="10" fillId="0" borderId="0" xfId="0" applyNumberFormat="1" applyFont="1" applyBorder="1" applyAlignment="1">
      <alignment horizontal="left" vertical="center"/>
    </xf>
    <xf numFmtId="181" fontId="10" fillId="0" borderId="13" xfId="0" applyNumberFormat="1" applyFont="1" applyBorder="1" applyAlignment="1">
      <alignment horizontal="right" vertical="center"/>
    </xf>
    <xf numFmtId="181" fontId="10" fillId="0" borderId="0" xfId="0" applyNumberFormat="1" applyFont="1" applyBorder="1" applyAlignment="1">
      <alignment horizontal="right" vertical="center"/>
    </xf>
    <xf numFmtId="181" fontId="10" fillId="0" borderId="0" xfId="1" applyNumberFormat="1" applyFont="1" applyBorder="1" applyAlignment="1">
      <alignment horizontal="right" vertical="center"/>
    </xf>
    <xf numFmtId="181" fontId="10" fillId="0" borderId="13" xfId="1" applyNumberFormat="1" applyFont="1" applyBorder="1" applyAlignment="1">
      <alignment horizontal="right" vertical="center"/>
    </xf>
    <xf numFmtId="181" fontId="10" fillId="34" borderId="13" xfId="1" applyNumberFormat="1" applyFont="1" applyFill="1" applyBorder="1" applyAlignment="1">
      <alignment horizontal="right" vertical="center"/>
    </xf>
    <xf numFmtId="181" fontId="10" fillId="34" borderId="0" xfId="1" applyNumberFormat="1" applyFont="1" applyFill="1" applyBorder="1" applyAlignment="1">
      <alignment horizontal="right" vertical="center"/>
    </xf>
    <xf numFmtId="49" fontId="12" fillId="0" borderId="0" xfId="0" applyNumberFormat="1" applyFont="1" applyBorder="1" applyAlignment="1">
      <alignment horizontal="center" vertical="center"/>
    </xf>
    <xf numFmtId="181" fontId="12" fillId="0" borderId="13" xfId="1" applyNumberFormat="1" applyFont="1" applyBorder="1" applyAlignment="1">
      <alignment horizontal="right" vertical="center"/>
    </xf>
    <xf numFmtId="181" fontId="12" fillId="0" borderId="0" xfId="1" applyNumberFormat="1" applyFont="1" applyBorder="1" applyAlignment="1">
      <alignment horizontal="right" vertical="center"/>
    </xf>
    <xf numFmtId="181" fontId="13" fillId="0" borderId="0" xfId="1" applyNumberFormat="1" applyFont="1" applyBorder="1" applyAlignment="1" applyProtection="1">
      <alignment horizontal="right" vertical="center"/>
      <protection locked="0"/>
    </xf>
    <xf numFmtId="49" fontId="10" fillId="0" borderId="0" xfId="0" applyNumberFormat="1" applyFont="1" applyBorder="1" applyAlignment="1">
      <alignment vertical="center"/>
    </xf>
    <xf numFmtId="49" fontId="10" fillId="0" borderId="4" xfId="0" applyNumberFormat="1" applyFont="1" applyBorder="1" applyAlignment="1">
      <alignment horizontal="right" vertical="center"/>
    </xf>
    <xf numFmtId="0" fontId="10" fillId="0" borderId="10" xfId="0" applyFont="1" applyBorder="1" applyAlignment="1">
      <alignment vertical="center"/>
    </xf>
    <xf numFmtId="49" fontId="10" fillId="0" borderId="10" xfId="0" applyNumberFormat="1" applyFont="1" applyBorder="1" applyAlignment="1">
      <alignment vertical="center"/>
    </xf>
    <xf numFmtId="49" fontId="10" fillId="0" borderId="1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vertical="center"/>
    </xf>
    <xf numFmtId="176" fontId="10" fillId="0" borderId="8" xfId="0" applyNumberFormat="1" applyFont="1" applyBorder="1" applyAlignment="1">
      <alignment horizontal="right" vertical="center"/>
    </xf>
    <xf numFmtId="0" fontId="10" fillId="0" borderId="11" xfId="0" applyFont="1" applyBorder="1" applyAlignment="1">
      <alignment horizontal="center" vertical="center"/>
    </xf>
    <xf numFmtId="176" fontId="10" fillId="0" borderId="10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distributed" vertical="center"/>
    </xf>
    <xf numFmtId="0" fontId="11" fillId="0" borderId="2" xfId="0" applyFont="1" applyBorder="1" applyAlignment="1">
      <alignment horizontal="distributed" vertical="center"/>
    </xf>
    <xf numFmtId="0" fontId="10" fillId="0" borderId="8" xfId="0" applyFont="1" applyBorder="1" applyAlignment="1">
      <alignment horizontal="distributed" vertical="center"/>
    </xf>
    <xf numFmtId="0" fontId="10" fillId="0" borderId="9" xfId="0" applyFont="1" applyBorder="1" applyAlignment="1">
      <alignment horizontal="distributed" vertical="center"/>
    </xf>
    <xf numFmtId="0" fontId="10" fillId="0" borderId="8" xfId="0" applyFont="1" applyBorder="1"/>
    <xf numFmtId="0" fontId="10" fillId="0" borderId="4" xfId="0" applyFont="1" applyBorder="1" applyAlignment="1">
      <alignment vertical="center"/>
    </xf>
    <xf numFmtId="184" fontId="10" fillId="0" borderId="0" xfId="1" applyNumberFormat="1" applyFont="1" applyBorder="1" applyAlignment="1">
      <alignment vertical="center"/>
    </xf>
    <xf numFmtId="184" fontId="11" fillId="0" borderId="0" xfId="1" applyNumberFormat="1" applyFont="1" applyBorder="1" applyAlignment="1">
      <alignment vertical="center"/>
    </xf>
    <xf numFmtId="184" fontId="11" fillId="34" borderId="0" xfId="1" applyNumberFormat="1" applyFont="1" applyFill="1" applyBorder="1" applyAlignment="1">
      <alignment vertical="center"/>
    </xf>
    <xf numFmtId="184" fontId="10" fillId="0" borderId="0" xfId="0" applyNumberFormat="1" applyFont="1"/>
    <xf numFmtId="184" fontId="19" fillId="0" borderId="0" xfId="1" applyNumberFormat="1" applyFont="1" applyBorder="1" applyAlignment="1">
      <alignment vertical="center"/>
    </xf>
    <xf numFmtId="184" fontId="11" fillId="0" borderId="0" xfId="1" applyNumberFormat="1" applyFont="1" applyBorder="1" applyAlignment="1">
      <alignment horizontal="right" vertical="center"/>
    </xf>
    <xf numFmtId="183" fontId="11" fillId="0" borderId="0" xfId="1" quotePrefix="1" applyNumberFormat="1" applyFont="1" applyBorder="1" applyAlignment="1">
      <alignment horizontal="right" vertical="center"/>
    </xf>
    <xf numFmtId="184" fontId="19" fillId="0" borderId="10" xfId="1" applyNumberFormat="1" applyFont="1" applyBorder="1" applyAlignment="1">
      <alignment vertical="center"/>
    </xf>
    <xf numFmtId="184" fontId="11" fillId="0" borderId="10" xfId="1" applyNumberFormat="1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2" xfId="0" applyFont="1" applyBorder="1" applyAlignment="1">
      <alignment horizontal="distributed" vertical="center"/>
    </xf>
    <xf numFmtId="0" fontId="10" fillId="0" borderId="8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83" fontId="10" fillId="0" borderId="13" xfId="1" applyNumberFormat="1" applyFont="1" applyBorder="1" applyAlignment="1">
      <alignment vertical="center"/>
    </xf>
    <xf numFmtId="183" fontId="10" fillId="0" borderId="0" xfId="1" applyNumberFormat="1" applyFont="1" applyBorder="1" applyAlignment="1">
      <alignment vertical="center"/>
    </xf>
    <xf numFmtId="183" fontId="10" fillId="0" borderId="0" xfId="0" applyNumberFormat="1" applyFont="1" applyBorder="1" applyAlignment="1">
      <alignment horizontal="center" vertical="center"/>
    </xf>
    <xf numFmtId="183" fontId="10" fillId="34" borderId="0" xfId="1" applyNumberFormat="1" applyFont="1" applyFill="1" applyBorder="1" applyAlignment="1">
      <alignment vertical="center"/>
    </xf>
    <xf numFmtId="0" fontId="10" fillId="0" borderId="4" xfId="0" applyFont="1" applyBorder="1" applyAlignment="1">
      <alignment horizontal="distributed" vertical="center"/>
    </xf>
    <xf numFmtId="183" fontId="10" fillId="0" borderId="0" xfId="1" applyNumberFormat="1" applyFont="1" applyBorder="1" applyAlignment="1">
      <alignment horizontal="center" vertical="center"/>
    </xf>
    <xf numFmtId="183" fontId="11" fillId="0" borderId="0" xfId="1" applyNumberFormat="1" applyFont="1" applyBorder="1" applyAlignment="1" applyProtection="1">
      <alignment vertical="center"/>
      <protection locked="0"/>
    </xf>
    <xf numFmtId="183" fontId="11" fillId="0" borderId="0" xfId="0" applyNumberFormat="1" applyFont="1" applyBorder="1" applyAlignment="1" applyProtection="1">
      <alignment vertical="center"/>
      <protection locked="0"/>
    </xf>
    <xf numFmtId="183" fontId="11" fillId="0" borderId="10" xfId="1" applyNumberFormat="1" applyFont="1" applyBorder="1" applyAlignment="1" applyProtection="1">
      <alignment horizontal="right" vertical="center"/>
      <protection locked="0"/>
    </xf>
    <xf numFmtId="183" fontId="11" fillId="0" borderId="0" xfId="0" applyNumberFormat="1" applyFont="1" applyBorder="1" applyAlignment="1">
      <alignment vertical="center"/>
    </xf>
    <xf numFmtId="183" fontId="10" fillId="0" borderId="0" xfId="0" applyNumberFormat="1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183" fontId="11" fillId="0" borderId="10" xfId="0" applyNumberFormat="1" applyFont="1" applyBorder="1" applyAlignment="1" applyProtection="1">
      <alignment vertical="center"/>
      <protection locked="0"/>
    </xf>
    <xf numFmtId="183" fontId="11" fillId="0" borderId="10" xfId="0" applyNumberFormat="1" applyFont="1" applyBorder="1" applyAlignment="1" applyProtection="1">
      <alignment horizontal="right" vertical="center"/>
      <protection locked="0"/>
    </xf>
    <xf numFmtId="183" fontId="10" fillId="0" borderId="10" xfId="0" applyNumberFormat="1" applyFont="1" applyBorder="1" applyAlignment="1">
      <alignment horizontal="right" vertical="center"/>
    </xf>
    <xf numFmtId="183" fontId="11" fillId="0" borderId="10" xfId="0" applyNumberFormat="1" applyFont="1" applyBorder="1" applyAlignment="1">
      <alignment horizontal="right" vertical="center"/>
    </xf>
    <xf numFmtId="183" fontId="10" fillId="0" borderId="10" xfId="0" applyNumberFormat="1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0" fillId="0" borderId="10" xfId="0" applyFont="1" applyBorder="1" applyAlignment="1">
      <alignment horizontal="left"/>
    </xf>
    <xf numFmtId="0" fontId="11" fillId="0" borderId="16" xfId="0" applyFont="1" applyBorder="1" applyAlignment="1">
      <alignment horizontal="center" vertical="center"/>
    </xf>
    <xf numFmtId="0" fontId="11" fillId="0" borderId="0" xfId="0" applyFont="1" applyBorder="1" applyAlignment="1">
      <alignment horizontal="left"/>
    </xf>
    <xf numFmtId="0" fontId="41" fillId="33" borderId="0" xfId="48" applyFont="1" applyFill="1" applyBorder="1" applyAlignment="1"/>
    <xf numFmtId="0" fontId="41" fillId="0" borderId="0" xfId="48" applyFont="1" applyAlignment="1"/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right"/>
    </xf>
    <xf numFmtId="0" fontId="11" fillId="0" borderId="8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83" fontId="11" fillId="0" borderId="26" xfId="0" applyNumberFormat="1" applyFont="1" applyFill="1" applyBorder="1" applyAlignment="1">
      <alignment vertical="center"/>
    </xf>
    <xf numFmtId="0" fontId="11" fillId="0" borderId="24" xfId="0" applyFont="1" applyFill="1" applyBorder="1" applyAlignment="1">
      <alignment vertical="center"/>
    </xf>
    <xf numFmtId="183" fontId="11" fillId="0" borderId="24" xfId="0" applyNumberFormat="1" applyFont="1" applyFill="1" applyBorder="1" applyAlignment="1">
      <alignment horizontal="right" vertical="center"/>
    </xf>
    <xf numFmtId="183" fontId="11" fillId="0" borderId="13" xfId="0" applyNumberFormat="1" applyFont="1" applyFill="1" applyBorder="1" applyAlignment="1">
      <alignment vertical="center"/>
    </xf>
    <xf numFmtId="183" fontId="11" fillId="0" borderId="0" xfId="0" applyNumberFormat="1" applyFont="1" applyFill="1" applyBorder="1" applyAlignment="1">
      <alignment vertical="center"/>
    </xf>
    <xf numFmtId="183" fontId="11" fillId="0" borderId="0" xfId="0" applyNumberFormat="1" applyFont="1" applyFill="1" applyBorder="1" applyAlignment="1">
      <alignment horizontal="right" vertical="center"/>
    </xf>
    <xf numFmtId="183" fontId="11" fillId="0" borderId="5" xfId="0" applyNumberFormat="1" applyFont="1" applyFill="1" applyBorder="1" applyAlignment="1">
      <alignment vertical="center"/>
    </xf>
    <xf numFmtId="183" fontId="11" fillId="0" borderId="6" xfId="0" applyNumberFormat="1" applyFont="1" applyFill="1" applyBorder="1" applyAlignment="1">
      <alignment vertical="center"/>
    </xf>
    <xf numFmtId="183" fontId="11" fillId="0" borderId="6" xfId="0" applyNumberFormat="1" applyFont="1" applyFill="1" applyBorder="1" applyAlignment="1">
      <alignment horizontal="right" vertical="center"/>
    </xf>
    <xf numFmtId="183" fontId="11" fillId="0" borderId="12" xfId="0" applyNumberFormat="1" applyFont="1" applyFill="1" applyBorder="1" applyAlignment="1">
      <alignment vertical="center"/>
    </xf>
    <xf numFmtId="0" fontId="11" fillId="0" borderId="8" xfId="0" applyFont="1" applyFill="1" applyBorder="1" applyAlignment="1">
      <alignment vertical="center"/>
    </xf>
    <xf numFmtId="183" fontId="11" fillId="0" borderId="8" xfId="0" applyNumberFormat="1" applyFont="1" applyFill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3" fillId="0" borderId="12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0" fillId="0" borderId="10" xfId="0" applyFont="1" applyBorder="1" applyAlignment="1">
      <alignment horizontal="left"/>
    </xf>
    <xf numFmtId="0" fontId="11" fillId="0" borderId="1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right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distributed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distributed" vertical="center"/>
    </xf>
    <xf numFmtId="0" fontId="10" fillId="0" borderId="1" xfId="0" applyFont="1" applyBorder="1" applyAlignment="1">
      <alignment horizontal="left" vertical="center"/>
    </xf>
    <xf numFmtId="0" fontId="10" fillId="0" borderId="0" xfId="0" applyFont="1" applyBorder="1" applyAlignment="1"/>
    <xf numFmtId="0" fontId="11" fillId="0" borderId="14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14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27" xfId="0" applyFont="1" applyBorder="1" applyAlignment="1">
      <alignment horizontal="center" vertical="center"/>
    </xf>
    <xf numFmtId="0" fontId="10" fillId="0" borderId="0" xfId="0" applyFont="1" applyAlignment="1"/>
    <xf numFmtId="0" fontId="0" fillId="0" borderId="0" xfId="0" applyAlignment="1"/>
    <xf numFmtId="0" fontId="9" fillId="0" borderId="0" xfId="0" applyFont="1" applyBorder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183" fontId="11" fillId="34" borderId="13" xfId="1" applyNumberFormat="1" applyFont="1" applyFill="1" applyBorder="1" applyAlignment="1">
      <alignment horizontal="right" vertical="center"/>
    </xf>
    <xf numFmtId="183" fontId="11" fillId="0" borderId="13" xfId="1" applyNumberFormat="1" applyFont="1" applyFill="1" applyBorder="1" applyAlignment="1">
      <alignment horizontal="right" vertical="center"/>
    </xf>
    <xf numFmtId="183" fontId="11" fillId="0" borderId="32" xfId="1" applyNumberFormat="1" applyFont="1" applyFill="1" applyBorder="1" applyAlignment="1">
      <alignment horizontal="right" vertical="center"/>
    </xf>
  </cellXfs>
  <cellStyles count="90">
    <cellStyle name="20% - アクセント 1" xfId="20" builtinId="30" customBuiltin="1"/>
    <cellStyle name="20% - アクセント 1 2" xfId="49"/>
    <cellStyle name="20% - アクセント 2" xfId="24" builtinId="34" customBuiltin="1"/>
    <cellStyle name="20% - アクセント 2 2" xfId="50"/>
    <cellStyle name="20% - アクセント 3" xfId="28" builtinId="38" customBuiltin="1"/>
    <cellStyle name="20% - アクセント 3 2" xfId="51"/>
    <cellStyle name="20% - アクセント 4" xfId="32" builtinId="42" customBuiltin="1"/>
    <cellStyle name="20% - アクセント 4 2" xfId="52"/>
    <cellStyle name="20% - アクセント 5" xfId="36" builtinId="46" customBuiltin="1"/>
    <cellStyle name="20% - アクセント 5 2" xfId="53"/>
    <cellStyle name="20% - アクセント 6" xfId="40" builtinId="50" customBuiltin="1"/>
    <cellStyle name="20% - アクセント 6 2" xfId="54"/>
    <cellStyle name="40% - アクセント 1" xfId="21" builtinId="31" customBuiltin="1"/>
    <cellStyle name="40% - アクセント 1 2" xfId="55"/>
    <cellStyle name="40% - アクセント 2" xfId="25" builtinId="35" customBuiltin="1"/>
    <cellStyle name="40% - アクセント 2 2" xfId="56"/>
    <cellStyle name="40% - アクセント 3" xfId="29" builtinId="39" customBuiltin="1"/>
    <cellStyle name="40% - アクセント 3 2" xfId="57"/>
    <cellStyle name="40% - アクセント 4" xfId="33" builtinId="43" customBuiltin="1"/>
    <cellStyle name="40% - アクセント 4 2" xfId="58"/>
    <cellStyle name="40% - アクセント 5" xfId="37" builtinId="47" customBuiltin="1"/>
    <cellStyle name="40% - アクセント 5 2" xfId="59"/>
    <cellStyle name="40% - アクセント 6" xfId="41" builtinId="51" customBuiltin="1"/>
    <cellStyle name="40% - アクセント 6 2" xfId="60"/>
    <cellStyle name="60% - アクセント 1" xfId="22" builtinId="32" customBuiltin="1"/>
    <cellStyle name="60% - アクセント 1 2" xfId="61"/>
    <cellStyle name="60% - アクセント 2" xfId="26" builtinId="36" customBuiltin="1"/>
    <cellStyle name="60% - アクセント 2 2" xfId="62"/>
    <cellStyle name="60% - アクセント 3" xfId="30" builtinId="40" customBuiltin="1"/>
    <cellStyle name="60% - アクセント 3 2" xfId="63"/>
    <cellStyle name="60% - アクセント 4" xfId="34" builtinId="44" customBuiltin="1"/>
    <cellStyle name="60% - アクセント 4 2" xfId="64"/>
    <cellStyle name="60% - アクセント 5" xfId="38" builtinId="48" customBuiltin="1"/>
    <cellStyle name="60% - アクセント 5 2" xfId="65"/>
    <cellStyle name="60% - アクセント 6" xfId="42" builtinId="52" customBuiltin="1"/>
    <cellStyle name="60% - アクセント 6 2" xfId="66"/>
    <cellStyle name="アクセント 1" xfId="19" builtinId="29" customBuiltin="1"/>
    <cellStyle name="アクセント 1 2" xfId="67"/>
    <cellStyle name="アクセント 2" xfId="23" builtinId="33" customBuiltin="1"/>
    <cellStyle name="アクセント 2 2" xfId="68"/>
    <cellStyle name="アクセント 3" xfId="27" builtinId="37" customBuiltin="1"/>
    <cellStyle name="アクセント 3 2" xfId="69"/>
    <cellStyle name="アクセント 4" xfId="31" builtinId="41" customBuiltin="1"/>
    <cellStyle name="アクセント 4 2" xfId="70"/>
    <cellStyle name="アクセント 5" xfId="35" builtinId="45" customBuiltin="1"/>
    <cellStyle name="アクセント 5 2" xfId="71"/>
    <cellStyle name="アクセント 6" xfId="39" builtinId="49" customBuiltin="1"/>
    <cellStyle name="アクセント 6 2" xfId="72"/>
    <cellStyle name="タイトル" xfId="3" builtinId="15" customBuiltin="1"/>
    <cellStyle name="タイトル 2" xfId="73"/>
    <cellStyle name="チェック セル" xfId="15" builtinId="23" customBuiltin="1"/>
    <cellStyle name="チェック セル 2" xfId="74"/>
    <cellStyle name="どちらでもない" xfId="10" builtinId="28" customBuiltin="1"/>
    <cellStyle name="どちらでもない 2" xfId="75"/>
    <cellStyle name="パーセント 2" xfId="2"/>
    <cellStyle name="ハイパーリンク" xfId="48" builtinId="8"/>
    <cellStyle name="メモ 2" xfId="45"/>
    <cellStyle name="リンク セル" xfId="14" builtinId="24" customBuiltin="1"/>
    <cellStyle name="リンク セル 2" xfId="76"/>
    <cellStyle name="悪い" xfId="9" builtinId="27" customBuiltin="1"/>
    <cellStyle name="悪い 2" xfId="77"/>
    <cellStyle name="計算" xfId="13" builtinId="22" customBuiltin="1"/>
    <cellStyle name="計算 2" xfId="78"/>
    <cellStyle name="警告文" xfId="16" builtinId="11" customBuiltin="1"/>
    <cellStyle name="警告文 2" xfId="79"/>
    <cellStyle name="桁区切り" xfId="1" builtinId="6"/>
    <cellStyle name="桁区切り 2" xfId="44"/>
    <cellStyle name="見出し 1" xfId="4" builtinId="16" customBuiltin="1"/>
    <cellStyle name="見出し 1 2" xfId="80"/>
    <cellStyle name="見出し 2" xfId="5" builtinId="17" customBuiltin="1"/>
    <cellStyle name="見出し 2 2" xfId="81"/>
    <cellStyle name="見出し 3" xfId="6" builtinId="18" customBuiltin="1"/>
    <cellStyle name="見出し 3 2" xfId="82"/>
    <cellStyle name="見出し 4" xfId="7" builtinId="19" customBuiltin="1"/>
    <cellStyle name="見出し 4 2" xfId="83"/>
    <cellStyle name="集計" xfId="18" builtinId="25" customBuiltin="1"/>
    <cellStyle name="集計 2" xfId="84"/>
    <cellStyle name="出力" xfId="12" builtinId="21" customBuiltin="1"/>
    <cellStyle name="出力 2" xfId="85"/>
    <cellStyle name="説明文" xfId="17" builtinId="53" customBuiltin="1"/>
    <cellStyle name="説明文 2" xfId="86"/>
    <cellStyle name="入力" xfId="11" builtinId="20" customBuiltin="1"/>
    <cellStyle name="入力 2" xfId="87"/>
    <cellStyle name="標準" xfId="0" builtinId="0"/>
    <cellStyle name="標準 2" xfId="43"/>
    <cellStyle name="標準 2 2" xfId="47"/>
    <cellStyle name="標準 2_⑤年齢男女別人口" xfId="88"/>
    <cellStyle name="標準 3" xfId="46"/>
    <cellStyle name="良い" xfId="8" builtinId="26" customBuiltin="1"/>
    <cellStyle name="良い 2" xfId="8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6"/>
  <sheetViews>
    <sheetView showGridLines="0" topLeftCell="A7" workbookViewId="0">
      <selection activeCell="C3" sqref="C3:F3"/>
    </sheetView>
  </sheetViews>
  <sheetFormatPr defaultRowHeight="13.5" x14ac:dyDescent="0.15"/>
  <sheetData>
    <row r="1" spans="2:9" ht="29.25" thickBot="1" x14ac:dyDescent="0.35">
      <c r="B1" s="138" t="s">
        <v>393</v>
      </c>
    </row>
    <row r="2" spans="2:9" ht="21" x14ac:dyDescent="0.2">
      <c r="B2" s="139"/>
      <c r="C2" s="140"/>
      <c r="D2" s="140"/>
      <c r="E2" s="140"/>
      <c r="F2" s="140"/>
      <c r="G2" s="140"/>
      <c r="H2" s="140"/>
      <c r="I2" s="141"/>
    </row>
    <row r="3" spans="2:9" ht="21" x14ac:dyDescent="0.2">
      <c r="B3" s="142"/>
      <c r="C3" s="394" t="s">
        <v>380</v>
      </c>
      <c r="D3" s="395"/>
      <c r="E3" s="395"/>
      <c r="F3" s="395"/>
      <c r="G3" s="143"/>
      <c r="H3" s="143"/>
      <c r="I3" s="144"/>
    </row>
    <row r="4" spans="2:9" ht="21" x14ac:dyDescent="0.2">
      <c r="B4" s="142"/>
      <c r="C4" s="394" t="s">
        <v>381</v>
      </c>
      <c r="D4" s="395"/>
      <c r="E4" s="395"/>
      <c r="F4" s="395"/>
      <c r="G4" s="395"/>
      <c r="H4" s="143"/>
      <c r="I4" s="144"/>
    </row>
    <row r="5" spans="2:9" ht="21" x14ac:dyDescent="0.2">
      <c r="B5" s="142"/>
      <c r="C5" s="394" t="s">
        <v>382</v>
      </c>
      <c r="D5" s="395"/>
      <c r="E5" s="395"/>
      <c r="F5" s="395"/>
      <c r="G5" s="395"/>
      <c r="H5" s="143"/>
      <c r="I5" s="144"/>
    </row>
    <row r="6" spans="2:9" ht="21" x14ac:dyDescent="0.2">
      <c r="B6" s="142"/>
      <c r="C6" s="394" t="s">
        <v>383</v>
      </c>
      <c r="D6" s="395"/>
      <c r="E6" s="395"/>
      <c r="F6" s="395"/>
      <c r="G6" s="395"/>
      <c r="H6" s="395"/>
      <c r="I6" s="144"/>
    </row>
    <row r="7" spans="2:9" ht="21" x14ac:dyDescent="0.2">
      <c r="B7" s="142"/>
      <c r="C7" s="394" t="s">
        <v>384</v>
      </c>
      <c r="D7" s="395"/>
      <c r="E7" s="395"/>
      <c r="F7" s="395"/>
      <c r="G7" s="143"/>
      <c r="H7" s="143"/>
      <c r="I7" s="144"/>
    </row>
    <row r="8" spans="2:9" ht="21" x14ac:dyDescent="0.2">
      <c r="B8" s="142"/>
      <c r="C8" s="394" t="s">
        <v>392</v>
      </c>
      <c r="D8" s="395"/>
      <c r="E8" s="395"/>
      <c r="F8" s="395"/>
      <c r="G8" s="395"/>
      <c r="H8" s="143"/>
      <c r="I8" s="144"/>
    </row>
    <row r="9" spans="2:9" ht="21" x14ac:dyDescent="0.2">
      <c r="B9" s="142"/>
      <c r="C9" s="394" t="s">
        <v>385</v>
      </c>
      <c r="D9" s="395"/>
      <c r="E9" s="395"/>
      <c r="F9" s="395"/>
      <c r="G9" s="395"/>
      <c r="H9" s="143"/>
      <c r="I9" s="144"/>
    </row>
    <row r="10" spans="2:9" ht="21" x14ac:dyDescent="0.2">
      <c r="B10" s="142"/>
      <c r="C10" s="394" t="s">
        <v>386</v>
      </c>
      <c r="D10" s="395"/>
      <c r="E10" s="395"/>
      <c r="F10" s="395"/>
      <c r="G10" s="143"/>
      <c r="H10" s="143"/>
      <c r="I10" s="144"/>
    </row>
    <row r="11" spans="2:9" ht="21" x14ac:dyDescent="0.2">
      <c r="B11" s="142"/>
      <c r="C11" s="394" t="s">
        <v>387</v>
      </c>
      <c r="D11" s="395"/>
      <c r="E11" s="395"/>
      <c r="F11" s="143"/>
      <c r="G11" s="143"/>
      <c r="H11" s="143"/>
      <c r="I11" s="144"/>
    </row>
    <row r="12" spans="2:9" ht="21" x14ac:dyDescent="0.2">
      <c r="B12" s="142"/>
      <c r="C12" s="394" t="s">
        <v>388</v>
      </c>
      <c r="D12" s="395"/>
      <c r="E12" s="395"/>
      <c r="F12" s="395"/>
      <c r="G12" s="395"/>
      <c r="H12" s="395"/>
      <c r="I12" s="144"/>
    </row>
    <row r="13" spans="2:9" ht="21" x14ac:dyDescent="0.2">
      <c r="B13" s="142"/>
      <c r="C13" s="394" t="s">
        <v>389</v>
      </c>
      <c r="D13" s="395"/>
      <c r="E13" s="395"/>
      <c r="F13" s="143"/>
      <c r="G13" s="143"/>
      <c r="H13" s="143"/>
      <c r="I13" s="144"/>
    </row>
    <row r="14" spans="2:9" ht="21" x14ac:dyDescent="0.2">
      <c r="B14" s="142"/>
      <c r="C14" s="394" t="s">
        <v>390</v>
      </c>
      <c r="D14" s="395"/>
      <c r="E14" s="395"/>
      <c r="F14" s="395"/>
      <c r="G14" s="395"/>
      <c r="H14" s="395"/>
      <c r="I14" s="144"/>
    </row>
    <row r="15" spans="2:9" ht="21" x14ac:dyDescent="0.2">
      <c r="B15" s="142"/>
      <c r="C15" s="394" t="s">
        <v>391</v>
      </c>
      <c r="D15" s="395"/>
      <c r="E15" s="395"/>
      <c r="F15" s="395"/>
      <c r="G15" s="395"/>
      <c r="H15" s="143"/>
      <c r="I15" s="144"/>
    </row>
    <row r="16" spans="2:9" ht="21.75" thickBot="1" x14ac:dyDescent="0.25">
      <c r="B16" s="145"/>
      <c r="C16" s="146"/>
      <c r="D16" s="146"/>
      <c r="E16" s="146"/>
      <c r="F16" s="146"/>
      <c r="G16" s="146"/>
      <c r="H16" s="146"/>
      <c r="I16" s="147"/>
    </row>
  </sheetData>
  <mergeCells count="13">
    <mergeCell ref="C15:G15"/>
    <mergeCell ref="C9:G9"/>
    <mergeCell ref="C10:F10"/>
    <mergeCell ref="C11:E11"/>
    <mergeCell ref="C12:H12"/>
    <mergeCell ref="C13:E13"/>
    <mergeCell ref="C14:H14"/>
    <mergeCell ref="C8:G8"/>
    <mergeCell ref="C3:F3"/>
    <mergeCell ref="C4:G4"/>
    <mergeCell ref="C5:G5"/>
    <mergeCell ref="C6:H6"/>
    <mergeCell ref="C7:F7"/>
  </mergeCells>
  <phoneticPr fontId="4"/>
  <hyperlinks>
    <hyperlink ref="C3" location="'1 住民基本台帳人口'!A1" display="１．住民基本台帳人口"/>
    <hyperlink ref="C4" location="'2 国籍別外国人登録人員数'!A1" display="２．国籍別外国人登録人員数"/>
    <hyperlink ref="C5" location="'３ 地区別住民基本台帳人口・世帯'!A1" display="３．地区別住民基本台帳人口・世帯"/>
    <hyperlink ref="C6" location="'４ 町丁字別住民基本台帳人口・世帯'!A1" display="４．町丁字別住民基本台帳人口・世帯"/>
    <hyperlink ref="C7" location="'５ 年齢男女別人口'!A1" display="５．年齢男女別人口"/>
    <hyperlink ref="C8" location="'６年齢３区分・男女別人口'!A1" display="６．年齢３区分・男女別人口"/>
    <hyperlink ref="C9" location="'７年齢３区分別構成比・平均年齢'!A1" display="７．年齢３区分別構成比・平均年齢"/>
    <hyperlink ref="C10" location="'８地区・５歳階級別人口'!A1" display="８．地区・５歳階級別人口"/>
    <hyperlink ref="C11" location="'９地区別平均年齢'!A1" display="９．地区別平均年齢"/>
    <hyperlink ref="C12" location="'１０住民基本台帳人口動態の推移'!A1" display="１０．住民基本台帳人口動態の推移"/>
    <hyperlink ref="C13" location="'１１婚姻・離婚数'!A1" display="１１．婚姻・離婚数"/>
    <hyperlink ref="C14" location="'１２従前の住所地（都道府県）別転入者'!A1" display="１２．従前の住所地（都道府県）別転入者"/>
    <hyperlink ref="C15" location="'１３従前の住所地(県内)別転入者'!A1" display="１３．従前の住所地(県内)別転入者"/>
    <hyperlink ref="C3:F3" location="①住民基本台帳人口!A1" display="１．住民基本台帳人口"/>
    <hyperlink ref="C4:G4" location="②国籍別外国人登録人員数!A1" display="２．国籍別外国人登録人員数"/>
    <hyperlink ref="C5:G5" location="③地区別住民基本台帳人口・世帯!A1" display="３．地区別住民基本台帳人口・世帯"/>
    <hyperlink ref="C6:H6" location="④町丁字別住民基本台帳人口・世帯!A1" display="４．町丁字別住民基本台帳人口・世帯"/>
    <hyperlink ref="C7:F7" location="⑤年齢男女別人口!A1" display="５．年齢男女別人口"/>
    <hyperlink ref="C8:G8" location="⑥年齢３区分・男女別人口!A1" display="６．年齢３区分・男女別人口"/>
    <hyperlink ref="C9:G9" location="⑦年齢３区分別構成比・平均年齢!A1" display="７．年齢３区分別構成比・平均年齢"/>
    <hyperlink ref="C10:F10" location="⑧地区・５歳階級別人口!A1" display="８．地区・５歳階級別人口"/>
    <hyperlink ref="C11:E11" location="⑨地区別平均年齢!A1" display="９．地区別平均年齢"/>
    <hyperlink ref="C12:H12" location="⑩住民基本台帳人口動態の推移!A1" display="１０．住民基本台帳人口動態の推移"/>
    <hyperlink ref="C13:E13" location="⑪婚姻・離婚数!A1" display="１１．婚姻・離婚数"/>
    <hyperlink ref="C14:H14" location="'⑫従前の住所地（都道府県）別転入者'!A1" display="１２．従前の住所地（都道府県）別転入者"/>
    <hyperlink ref="C15:G15" location="'⑬従前の住所地(県内)別転入者'!A1" display="１３．従前の住所地(県内)別転入者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0"/>
  <sheetViews>
    <sheetView showGridLines="0" workbookViewId="0">
      <selection activeCell="A3" sqref="A3:J10"/>
    </sheetView>
  </sheetViews>
  <sheetFormatPr defaultRowHeight="13.5" x14ac:dyDescent="0.15"/>
  <cols>
    <col min="1" max="1" width="9" style="201"/>
    <col min="2" max="2" width="0.5" style="201" customWidth="1"/>
    <col min="3" max="5" width="10.875" style="201" customWidth="1"/>
    <col min="6" max="6" width="9" style="201"/>
    <col min="7" max="7" width="0.5" style="201" customWidth="1"/>
    <col min="8" max="10" width="10.875" style="201" customWidth="1"/>
    <col min="11" max="16384" width="9" style="201"/>
  </cols>
  <sheetData>
    <row r="1" spans="1:10" ht="24" x14ac:dyDescent="0.15">
      <c r="A1" s="426" t="s">
        <v>375</v>
      </c>
      <c r="B1" s="426"/>
      <c r="C1" s="426"/>
      <c r="D1" s="426"/>
      <c r="E1" s="426"/>
      <c r="F1" s="426"/>
      <c r="G1" s="211"/>
      <c r="H1" s="211"/>
      <c r="I1" s="211"/>
      <c r="J1" s="211"/>
    </row>
    <row r="2" spans="1:10" ht="24" x14ac:dyDescent="0.15">
      <c r="A2" s="426"/>
      <c r="B2" s="426"/>
      <c r="C2" s="426"/>
      <c r="D2" s="426"/>
      <c r="E2" s="426"/>
      <c r="F2" s="426"/>
      <c r="G2" s="211"/>
      <c r="H2" s="211"/>
      <c r="I2" s="211"/>
      <c r="J2" s="211"/>
    </row>
    <row r="3" spans="1:10" ht="14.25" thickBot="1" x14ac:dyDescent="0.2">
      <c r="A3" s="326"/>
      <c r="B3" s="326"/>
      <c r="C3" s="326"/>
      <c r="D3" s="326"/>
      <c r="E3" s="326"/>
      <c r="F3" s="326"/>
      <c r="G3" s="326"/>
      <c r="H3" s="326"/>
      <c r="I3" s="399" t="s">
        <v>483</v>
      </c>
      <c r="J3" s="399"/>
    </row>
    <row r="4" spans="1:10" x14ac:dyDescent="0.15">
      <c r="A4" s="327" t="s">
        <v>188</v>
      </c>
      <c r="B4" s="328"/>
      <c r="C4" s="329" t="s">
        <v>21</v>
      </c>
      <c r="D4" s="329" t="s">
        <v>9</v>
      </c>
      <c r="E4" s="256" t="s">
        <v>10</v>
      </c>
      <c r="F4" s="257" t="s">
        <v>188</v>
      </c>
      <c r="G4" s="301"/>
      <c r="H4" s="272" t="s">
        <v>21</v>
      </c>
      <c r="I4" s="329" t="s">
        <v>9</v>
      </c>
      <c r="J4" s="302" t="s">
        <v>10</v>
      </c>
    </row>
    <row r="5" spans="1:10" x14ac:dyDescent="0.15">
      <c r="A5" s="291" t="s">
        <v>189</v>
      </c>
      <c r="B5" s="292"/>
      <c r="C5" s="255">
        <v>48.3</v>
      </c>
      <c r="D5" s="255">
        <v>47</v>
      </c>
      <c r="E5" s="258">
        <v>49.6</v>
      </c>
      <c r="F5" s="286" t="s">
        <v>190</v>
      </c>
      <c r="G5" s="287"/>
      <c r="H5" s="255">
        <v>46.8</v>
      </c>
      <c r="I5" s="255">
        <v>45.6</v>
      </c>
      <c r="J5" s="259">
        <v>48</v>
      </c>
    </row>
    <row r="6" spans="1:10" x14ac:dyDescent="0.15">
      <c r="A6" s="286"/>
      <c r="B6" s="287"/>
      <c r="C6" s="255"/>
      <c r="D6" s="255"/>
      <c r="E6" s="258"/>
      <c r="F6" s="330" t="s">
        <v>191</v>
      </c>
      <c r="G6" s="287"/>
      <c r="H6" s="255">
        <v>50.3</v>
      </c>
      <c r="I6" s="255">
        <v>48.9</v>
      </c>
      <c r="J6" s="255">
        <v>51.6</v>
      </c>
    </row>
    <row r="7" spans="1:10" x14ac:dyDescent="0.15">
      <c r="A7" s="286" t="s">
        <v>192</v>
      </c>
      <c r="B7" s="287"/>
      <c r="C7" s="255">
        <v>46.5</v>
      </c>
      <c r="D7" s="255">
        <v>45.2</v>
      </c>
      <c r="E7" s="258">
        <v>47.8</v>
      </c>
      <c r="F7" s="286" t="s">
        <v>193</v>
      </c>
      <c r="G7" s="287"/>
      <c r="H7" s="255">
        <v>47</v>
      </c>
      <c r="I7" s="255">
        <v>45.8</v>
      </c>
      <c r="J7" s="255">
        <v>48.2</v>
      </c>
    </row>
    <row r="8" spans="1:10" x14ac:dyDescent="0.15">
      <c r="A8" s="286" t="s">
        <v>194</v>
      </c>
      <c r="B8" s="287"/>
      <c r="C8" s="255">
        <v>50</v>
      </c>
      <c r="D8" s="255">
        <v>48.8</v>
      </c>
      <c r="E8" s="258">
        <v>51.1</v>
      </c>
      <c r="F8" s="286" t="s">
        <v>195</v>
      </c>
      <c r="G8" s="287"/>
      <c r="H8" s="255">
        <v>44.8</v>
      </c>
      <c r="I8" s="255">
        <v>44</v>
      </c>
      <c r="J8" s="255">
        <v>45.7</v>
      </c>
    </row>
    <row r="9" spans="1:10" ht="14.25" thickBot="1" x14ac:dyDescent="0.2">
      <c r="A9" s="81" t="s">
        <v>196</v>
      </c>
      <c r="B9" s="205"/>
      <c r="C9" s="260">
        <v>48.8</v>
      </c>
      <c r="D9" s="260">
        <v>47.7</v>
      </c>
      <c r="E9" s="261">
        <v>50.1</v>
      </c>
      <c r="F9" s="81" t="s">
        <v>197</v>
      </c>
      <c r="G9" s="205"/>
      <c r="H9" s="260">
        <v>52.9</v>
      </c>
      <c r="I9" s="260">
        <v>51.6</v>
      </c>
      <c r="J9" s="260">
        <v>54.2</v>
      </c>
    </row>
    <row r="10" spans="1:10" x14ac:dyDescent="0.15">
      <c r="A10" s="306" t="s">
        <v>360</v>
      </c>
      <c r="B10" s="304"/>
      <c r="C10" s="304"/>
      <c r="D10" s="325"/>
      <c r="E10" s="304"/>
    </row>
  </sheetData>
  <mergeCells count="2">
    <mergeCell ref="A1:F2"/>
    <mergeCell ref="I3:J3"/>
  </mergeCells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33"/>
  <sheetViews>
    <sheetView showGridLines="0" topLeftCell="A16" zoomScaleNormal="100" workbookViewId="0">
      <selection activeCell="A4" sqref="A4:K33"/>
    </sheetView>
  </sheetViews>
  <sheetFormatPr defaultRowHeight="13.5" x14ac:dyDescent="0.15"/>
  <cols>
    <col min="1" max="1" width="5.5" style="12" bestFit="1" customWidth="1"/>
    <col min="2" max="3" width="4.25" style="12" bestFit="1" customWidth="1"/>
    <col min="4" max="16384" width="9" style="12"/>
  </cols>
  <sheetData>
    <row r="1" spans="1:11" ht="24" x14ac:dyDescent="0.15">
      <c r="A1" s="426" t="s">
        <v>376</v>
      </c>
      <c r="B1" s="426"/>
      <c r="C1" s="426"/>
      <c r="D1" s="426"/>
      <c r="E1" s="426"/>
      <c r="F1" s="426"/>
      <c r="G1" s="426"/>
      <c r="H1" s="426"/>
      <c r="I1" s="426"/>
      <c r="J1" s="211"/>
      <c r="K1" s="211"/>
    </row>
    <row r="2" spans="1:11" ht="24" x14ac:dyDescent="0.15">
      <c r="A2" s="426"/>
      <c r="B2" s="426"/>
      <c r="C2" s="426"/>
      <c r="D2" s="426"/>
      <c r="E2" s="426"/>
      <c r="F2" s="426"/>
      <c r="G2" s="426"/>
      <c r="H2" s="426"/>
      <c r="I2" s="426"/>
      <c r="J2" s="211"/>
      <c r="K2" s="211"/>
    </row>
    <row r="3" spans="1:11" ht="14.25" thickBot="1" x14ac:dyDescent="0.2">
      <c r="A3" s="225"/>
      <c r="B3" s="225"/>
      <c r="C3" s="225"/>
      <c r="D3" s="225"/>
      <c r="E3" s="225"/>
      <c r="F3" s="225"/>
      <c r="G3" s="225"/>
      <c r="H3" s="225"/>
      <c r="I3" s="225"/>
      <c r="J3" s="225"/>
      <c r="K3" s="225"/>
    </row>
    <row r="4" spans="1:11" x14ac:dyDescent="0.15">
      <c r="A4" s="463" t="s">
        <v>198</v>
      </c>
      <c r="B4" s="463"/>
      <c r="C4" s="464"/>
      <c r="D4" s="460" t="s">
        <v>199</v>
      </c>
      <c r="E4" s="460"/>
      <c r="F4" s="466"/>
      <c r="G4" s="459" t="s">
        <v>200</v>
      </c>
      <c r="H4" s="460"/>
      <c r="I4" s="460"/>
      <c r="J4" s="466"/>
      <c r="K4" s="406" t="s">
        <v>201</v>
      </c>
    </row>
    <row r="5" spans="1:11" x14ac:dyDescent="0.15">
      <c r="A5" s="465"/>
      <c r="B5" s="465"/>
      <c r="C5" s="465"/>
      <c r="D5" s="227" t="s">
        <v>202</v>
      </c>
      <c r="E5" s="294" t="s">
        <v>203</v>
      </c>
      <c r="F5" s="290" t="s">
        <v>12</v>
      </c>
      <c r="G5" s="294" t="s">
        <v>204</v>
      </c>
      <c r="H5" s="290" t="s">
        <v>205</v>
      </c>
      <c r="I5" s="294" t="s">
        <v>206</v>
      </c>
      <c r="J5" s="290" t="s">
        <v>12</v>
      </c>
      <c r="K5" s="409"/>
    </row>
    <row r="6" spans="1:11" x14ac:dyDescent="0.15">
      <c r="A6" s="190" t="s">
        <v>22</v>
      </c>
      <c r="B6" s="331" t="s">
        <v>484</v>
      </c>
      <c r="C6" s="332"/>
      <c r="D6" s="333">
        <v>1222</v>
      </c>
      <c r="E6" s="334">
        <v>1072</v>
      </c>
      <c r="F6" s="334">
        <v>150</v>
      </c>
      <c r="G6" s="334">
        <v>6514</v>
      </c>
      <c r="H6" s="334">
        <v>7347</v>
      </c>
      <c r="I6" s="335">
        <v>-56</v>
      </c>
      <c r="J6" s="334">
        <v>-889</v>
      </c>
      <c r="K6" s="334">
        <v>-739</v>
      </c>
    </row>
    <row r="7" spans="1:11" x14ac:dyDescent="0.15">
      <c r="A7" s="190"/>
      <c r="B7" s="331" t="s">
        <v>494</v>
      </c>
      <c r="C7" s="332"/>
      <c r="D7" s="336">
        <v>1136</v>
      </c>
      <c r="E7" s="335">
        <v>1078</v>
      </c>
      <c r="F7" s="335">
        <v>58</v>
      </c>
      <c r="G7" s="335">
        <v>6595</v>
      </c>
      <c r="H7" s="335">
        <v>7194</v>
      </c>
      <c r="I7" s="335">
        <v>12</v>
      </c>
      <c r="J7" s="335">
        <v>-587</v>
      </c>
      <c r="K7" s="262">
        <v>-529</v>
      </c>
    </row>
    <row r="8" spans="1:11" x14ac:dyDescent="0.15">
      <c r="A8" s="190"/>
      <c r="B8" s="331" t="s">
        <v>495</v>
      </c>
      <c r="C8" s="332"/>
      <c r="D8" s="333">
        <v>1189</v>
      </c>
      <c r="E8" s="334">
        <v>1115</v>
      </c>
      <c r="F8" s="334">
        <v>74</v>
      </c>
      <c r="G8" s="334">
        <v>6091</v>
      </c>
      <c r="H8" s="334">
        <v>6775</v>
      </c>
      <c r="I8" s="262">
        <v>15</v>
      </c>
      <c r="J8" s="335">
        <v>-669</v>
      </c>
      <c r="K8" s="262">
        <v>-595</v>
      </c>
    </row>
    <row r="9" spans="1:11" x14ac:dyDescent="0.15">
      <c r="A9" s="190"/>
      <c r="B9" s="331" t="s">
        <v>496</v>
      </c>
      <c r="C9" s="332"/>
      <c r="D9" s="336">
        <v>1138</v>
      </c>
      <c r="E9" s="335">
        <v>1129</v>
      </c>
      <c r="F9" s="335">
        <v>9</v>
      </c>
      <c r="G9" s="335">
        <v>6068</v>
      </c>
      <c r="H9" s="335">
        <v>6772</v>
      </c>
      <c r="I9" s="335">
        <v>39</v>
      </c>
      <c r="J9" s="335">
        <v>-665</v>
      </c>
      <c r="K9" s="263">
        <v>-656</v>
      </c>
    </row>
    <row r="10" spans="1:11" x14ac:dyDescent="0.15">
      <c r="A10" s="190"/>
      <c r="B10" s="331" t="s">
        <v>497</v>
      </c>
      <c r="C10" s="332"/>
      <c r="D10" s="336">
        <v>1138</v>
      </c>
      <c r="E10" s="335">
        <v>1178</v>
      </c>
      <c r="F10" s="335">
        <v>-40</v>
      </c>
      <c r="G10" s="335">
        <v>5886</v>
      </c>
      <c r="H10" s="335">
        <v>6467</v>
      </c>
      <c r="I10" s="335">
        <v>2</v>
      </c>
      <c r="J10" s="335">
        <v>-579</v>
      </c>
      <c r="K10" s="262">
        <v>-619</v>
      </c>
    </row>
    <row r="11" spans="1:11" x14ac:dyDescent="0.15">
      <c r="A11" s="190"/>
      <c r="B11" s="331" t="s">
        <v>498</v>
      </c>
      <c r="C11" s="332"/>
      <c r="D11" s="336">
        <v>1117</v>
      </c>
      <c r="E11" s="335">
        <v>1232</v>
      </c>
      <c r="F11" s="335">
        <v>-115</v>
      </c>
      <c r="G11" s="335">
        <v>5663</v>
      </c>
      <c r="H11" s="335">
        <v>6090</v>
      </c>
      <c r="I11" s="335">
        <v>19</v>
      </c>
      <c r="J11" s="335">
        <v>-408</v>
      </c>
      <c r="K11" s="262">
        <v>-523</v>
      </c>
    </row>
    <row r="12" spans="1:11" x14ac:dyDescent="0.15">
      <c r="A12" s="190"/>
      <c r="B12" s="331" t="s">
        <v>499</v>
      </c>
      <c r="C12" s="332"/>
      <c r="D12" s="336">
        <v>1099</v>
      </c>
      <c r="E12" s="335">
        <v>1308</v>
      </c>
      <c r="F12" s="335">
        <v>-209</v>
      </c>
      <c r="G12" s="335">
        <v>5764</v>
      </c>
      <c r="H12" s="335">
        <v>6275</v>
      </c>
      <c r="I12" s="335">
        <v>-274</v>
      </c>
      <c r="J12" s="335">
        <v>-785</v>
      </c>
      <c r="K12" s="262">
        <v>-994</v>
      </c>
    </row>
    <row r="13" spans="1:11" x14ac:dyDescent="0.15">
      <c r="A13" s="190"/>
      <c r="B13" s="331" t="s">
        <v>500</v>
      </c>
      <c r="C13" s="332"/>
      <c r="D13" s="336">
        <v>1013</v>
      </c>
      <c r="E13" s="335">
        <v>1370</v>
      </c>
      <c r="F13" s="335">
        <v>-357</v>
      </c>
      <c r="G13" s="335">
        <v>6000</v>
      </c>
      <c r="H13" s="335">
        <v>6288</v>
      </c>
      <c r="I13" s="335">
        <v>-133</v>
      </c>
      <c r="J13" s="335">
        <v>-421</v>
      </c>
      <c r="K13" s="335">
        <v>-778</v>
      </c>
    </row>
    <row r="14" spans="1:11" x14ac:dyDescent="0.15">
      <c r="A14" s="190"/>
      <c r="B14" s="331" t="s">
        <v>501</v>
      </c>
      <c r="C14" s="332"/>
      <c r="D14" s="336">
        <v>1031</v>
      </c>
      <c r="E14" s="335">
        <v>1392</v>
      </c>
      <c r="F14" s="335">
        <v>-361</v>
      </c>
      <c r="G14" s="335">
        <v>5982</v>
      </c>
      <c r="H14" s="335">
        <v>6028</v>
      </c>
      <c r="I14" s="335">
        <v>-77</v>
      </c>
      <c r="J14" s="335">
        <v>-123</v>
      </c>
      <c r="K14" s="335">
        <v>-484</v>
      </c>
    </row>
    <row r="15" spans="1:11" x14ac:dyDescent="0.15">
      <c r="A15" s="190"/>
      <c r="B15" s="331" t="s">
        <v>502</v>
      </c>
      <c r="C15" s="332"/>
      <c r="D15" s="337">
        <v>979</v>
      </c>
      <c r="E15" s="338">
        <v>1449</v>
      </c>
      <c r="F15" s="338">
        <v>-470</v>
      </c>
      <c r="G15" s="338">
        <v>5939</v>
      </c>
      <c r="H15" s="338">
        <v>5939</v>
      </c>
      <c r="I15" s="338">
        <v>-80</v>
      </c>
      <c r="J15" s="338">
        <v>-80</v>
      </c>
      <c r="K15" s="338">
        <v>-550</v>
      </c>
    </row>
    <row r="16" spans="1:11" x14ac:dyDescent="0.15">
      <c r="A16" s="172"/>
      <c r="B16" s="331" t="s">
        <v>503</v>
      </c>
      <c r="C16" s="332"/>
      <c r="D16" s="337">
        <v>979</v>
      </c>
      <c r="E16" s="338">
        <v>1467</v>
      </c>
      <c r="F16" s="338">
        <v>-488</v>
      </c>
      <c r="G16" s="338">
        <v>5762</v>
      </c>
      <c r="H16" s="338">
        <v>5871</v>
      </c>
      <c r="I16" s="338">
        <v>-87</v>
      </c>
      <c r="J16" s="338">
        <v>-196</v>
      </c>
      <c r="K16" s="338">
        <v>-684</v>
      </c>
    </row>
    <row r="17" spans="1:11" x14ac:dyDescent="0.15">
      <c r="A17" s="190"/>
      <c r="B17" s="331" t="s">
        <v>485</v>
      </c>
      <c r="C17" s="332"/>
      <c r="D17" s="264">
        <v>967</v>
      </c>
      <c r="E17" s="263">
        <v>1516</v>
      </c>
      <c r="F17" s="263">
        <v>-549</v>
      </c>
      <c r="G17" s="263">
        <v>5939</v>
      </c>
      <c r="H17" s="263">
        <v>5899</v>
      </c>
      <c r="I17" s="263">
        <v>-58</v>
      </c>
      <c r="J17" s="263">
        <v>-18</v>
      </c>
      <c r="K17" s="263">
        <v>-567</v>
      </c>
    </row>
    <row r="18" spans="1:11" x14ac:dyDescent="0.15">
      <c r="A18" s="172"/>
      <c r="B18" s="331" t="s">
        <v>486</v>
      </c>
      <c r="C18" s="332"/>
      <c r="D18" s="264">
        <v>922</v>
      </c>
      <c r="E18" s="263">
        <v>1556</v>
      </c>
      <c r="F18" s="263">
        <v>-634</v>
      </c>
      <c r="G18" s="263">
        <v>6026</v>
      </c>
      <c r="H18" s="263">
        <v>6161</v>
      </c>
      <c r="I18" s="263">
        <v>-57</v>
      </c>
      <c r="J18" s="263">
        <v>-192</v>
      </c>
      <c r="K18" s="263">
        <v>-826</v>
      </c>
    </row>
    <row r="19" spans="1:11" x14ac:dyDescent="0.15">
      <c r="A19" s="190"/>
      <c r="B19" s="339"/>
      <c r="C19" s="332"/>
      <c r="D19" s="340"/>
      <c r="E19" s="341"/>
      <c r="F19" s="341"/>
      <c r="G19" s="341"/>
      <c r="H19" s="341"/>
      <c r="I19" s="341"/>
      <c r="J19" s="334"/>
      <c r="K19" s="342"/>
    </row>
    <row r="20" spans="1:11" x14ac:dyDescent="0.15">
      <c r="A20" s="172"/>
      <c r="B20" s="331" t="s">
        <v>486</v>
      </c>
      <c r="C20" s="331" t="s">
        <v>207</v>
      </c>
      <c r="D20" s="265">
        <v>86</v>
      </c>
      <c r="E20" s="266">
        <v>174</v>
      </c>
      <c r="F20" s="266" t="s">
        <v>487</v>
      </c>
      <c r="G20" s="266">
        <v>380</v>
      </c>
      <c r="H20" s="266">
        <v>443</v>
      </c>
      <c r="I20" s="266">
        <v>-16</v>
      </c>
      <c r="J20" s="266">
        <v>-79</v>
      </c>
      <c r="K20" s="266">
        <v>-167</v>
      </c>
    </row>
    <row r="21" spans="1:11" x14ac:dyDescent="0.15">
      <c r="A21" s="190"/>
      <c r="B21" s="343"/>
      <c r="C21" s="331" t="s">
        <v>208</v>
      </c>
      <c r="D21" s="265">
        <v>56</v>
      </c>
      <c r="E21" s="266">
        <v>142</v>
      </c>
      <c r="F21" s="266" t="s">
        <v>488</v>
      </c>
      <c r="G21" s="266">
        <v>403</v>
      </c>
      <c r="H21" s="266">
        <v>390</v>
      </c>
      <c r="I21" s="266">
        <v>-1</v>
      </c>
      <c r="J21" s="266">
        <v>12</v>
      </c>
      <c r="K21" s="266">
        <v>-74</v>
      </c>
    </row>
    <row r="22" spans="1:11" x14ac:dyDescent="0.15">
      <c r="A22" s="190"/>
      <c r="B22" s="343"/>
      <c r="C22" s="331" t="s">
        <v>209</v>
      </c>
      <c r="D22" s="265">
        <v>69</v>
      </c>
      <c r="E22" s="266">
        <v>136</v>
      </c>
      <c r="F22" s="266" t="s">
        <v>504</v>
      </c>
      <c r="G22" s="266">
        <v>996</v>
      </c>
      <c r="H22" s="266">
        <v>1186</v>
      </c>
      <c r="I22" s="266">
        <v>-3</v>
      </c>
      <c r="J22" s="266">
        <v>-193</v>
      </c>
      <c r="K22" s="266">
        <v>-260</v>
      </c>
    </row>
    <row r="23" spans="1:11" x14ac:dyDescent="0.15">
      <c r="A23" s="190"/>
      <c r="B23" s="343"/>
      <c r="C23" s="331" t="s">
        <v>210</v>
      </c>
      <c r="D23" s="265">
        <v>79</v>
      </c>
      <c r="E23" s="266">
        <v>140</v>
      </c>
      <c r="F23" s="266" t="s">
        <v>489</v>
      </c>
      <c r="G23" s="266">
        <v>647</v>
      </c>
      <c r="H23" s="266">
        <v>622</v>
      </c>
      <c r="I23" s="266">
        <v>-3</v>
      </c>
      <c r="J23" s="266">
        <v>22</v>
      </c>
      <c r="K23" s="266">
        <v>-39</v>
      </c>
    </row>
    <row r="24" spans="1:11" x14ac:dyDescent="0.15">
      <c r="A24" s="190"/>
      <c r="B24" s="343"/>
      <c r="C24" s="331" t="s">
        <v>211</v>
      </c>
      <c r="D24" s="265">
        <v>81</v>
      </c>
      <c r="E24" s="266">
        <v>113</v>
      </c>
      <c r="F24" s="266" t="s">
        <v>491</v>
      </c>
      <c r="G24" s="266">
        <v>479</v>
      </c>
      <c r="H24" s="266">
        <v>451</v>
      </c>
      <c r="I24" s="266">
        <v>2</v>
      </c>
      <c r="J24" s="266">
        <v>30</v>
      </c>
      <c r="K24" s="266">
        <v>-2</v>
      </c>
    </row>
    <row r="25" spans="1:11" x14ac:dyDescent="0.15">
      <c r="A25" s="190"/>
      <c r="B25" s="343"/>
      <c r="C25" s="331" t="s">
        <v>212</v>
      </c>
      <c r="D25" s="265">
        <v>68</v>
      </c>
      <c r="E25" s="266">
        <v>138</v>
      </c>
      <c r="F25" s="266" t="s">
        <v>505</v>
      </c>
      <c r="G25" s="266">
        <v>378</v>
      </c>
      <c r="H25" s="266">
        <v>410</v>
      </c>
      <c r="I25" s="266">
        <v>4</v>
      </c>
      <c r="J25" s="266">
        <v>-28</v>
      </c>
      <c r="K25" s="266">
        <v>-98</v>
      </c>
    </row>
    <row r="26" spans="1:11" x14ac:dyDescent="0.15">
      <c r="A26" s="190"/>
      <c r="B26" s="343"/>
      <c r="C26" s="331" t="s">
        <v>213</v>
      </c>
      <c r="D26" s="265">
        <v>93</v>
      </c>
      <c r="E26" s="266">
        <v>118</v>
      </c>
      <c r="F26" s="266" t="s">
        <v>492</v>
      </c>
      <c r="G26" s="266">
        <v>486</v>
      </c>
      <c r="H26" s="266">
        <v>434</v>
      </c>
      <c r="I26" s="266">
        <v>-13</v>
      </c>
      <c r="J26" s="266">
        <v>39</v>
      </c>
      <c r="K26" s="266">
        <v>14</v>
      </c>
    </row>
    <row r="27" spans="1:11" x14ac:dyDescent="0.15">
      <c r="A27" s="190"/>
      <c r="B27" s="343"/>
      <c r="C27" s="331" t="s">
        <v>214</v>
      </c>
      <c r="D27" s="265">
        <v>85</v>
      </c>
      <c r="E27" s="266">
        <v>102</v>
      </c>
      <c r="F27" s="266" t="s">
        <v>506</v>
      </c>
      <c r="G27" s="266">
        <v>521</v>
      </c>
      <c r="H27" s="266">
        <v>520</v>
      </c>
      <c r="I27" s="266">
        <v>-14</v>
      </c>
      <c r="J27" s="266">
        <v>-13</v>
      </c>
      <c r="K27" s="266">
        <v>-30</v>
      </c>
    </row>
    <row r="28" spans="1:11" x14ac:dyDescent="0.15">
      <c r="A28" s="190"/>
      <c r="B28" s="343"/>
      <c r="C28" s="331" t="s">
        <v>215</v>
      </c>
      <c r="D28" s="265">
        <v>64</v>
      </c>
      <c r="E28" s="267">
        <v>101</v>
      </c>
      <c r="F28" s="266" t="s">
        <v>507</v>
      </c>
      <c r="G28" s="266">
        <v>453</v>
      </c>
      <c r="H28" s="266">
        <v>423</v>
      </c>
      <c r="I28" s="266">
        <v>-7</v>
      </c>
      <c r="J28" s="266">
        <v>23</v>
      </c>
      <c r="K28" s="266">
        <v>-14</v>
      </c>
    </row>
    <row r="29" spans="1:11" x14ac:dyDescent="0.15">
      <c r="A29" s="190"/>
      <c r="B29" s="343"/>
      <c r="C29" s="344" t="s">
        <v>216</v>
      </c>
      <c r="D29" s="266">
        <v>84</v>
      </c>
      <c r="E29" s="266">
        <v>136</v>
      </c>
      <c r="F29" s="266" t="s">
        <v>493</v>
      </c>
      <c r="G29" s="266">
        <v>452</v>
      </c>
      <c r="H29" s="266">
        <v>466</v>
      </c>
      <c r="I29" s="266">
        <v>2</v>
      </c>
      <c r="J29" s="266">
        <v>-12</v>
      </c>
      <c r="K29" s="266">
        <v>-64</v>
      </c>
    </row>
    <row r="30" spans="1:11" x14ac:dyDescent="0.15">
      <c r="A30" s="190"/>
      <c r="B30" s="343"/>
      <c r="C30" s="331" t="s">
        <v>217</v>
      </c>
      <c r="D30" s="265">
        <v>74</v>
      </c>
      <c r="E30" s="267">
        <v>113</v>
      </c>
      <c r="F30" s="266" t="s">
        <v>490</v>
      </c>
      <c r="G30" s="266">
        <v>427</v>
      </c>
      <c r="H30" s="266">
        <v>416</v>
      </c>
      <c r="I30" s="266">
        <v>0</v>
      </c>
      <c r="J30" s="266">
        <v>11</v>
      </c>
      <c r="K30" s="266">
        <v>-28</v>
      </c>
    </row>
    <row r="31" spans="1:11" ht="14.25" thickBot="1" x14ac:dyDescent="0.2">
      <c r="A31" s="345"/>
      <c r="B31" s="346"/>
      <c r="C31" s="347" t="s">
        <v>218</v>
      </c>
      <c r="D31" s="268">
        <v>83</v>
      </c>
      <c r="E31" s="269">
        <v>143</v>
      </c>
      <c r="F31" s="269" t="s">
        <v>508</v>
      </c>
      <c r="G31" s="269">
        <v>404</v>
      </c>
      <c r="H31" s="269">
        <v>400</v>
      </c>
      <c r="I31" s="269">
        <v>-8</v>
      </c>
      <c r="J31" s="269">
        <v>-4</v>
      </c>
      <c r="K31" s="269">
        <v>-64</v>
      </c>
    </row>
    <row r="32" spans="1:11" x14ac:dyDescent="0.15">
      <c r="A32" s="461" t="s">
        <v>360</v>
      </c>
      <c r="B32" s="452"/>
      <c r="C32" s="452"/>
      <c r="D32" s="452"/>
      <c r="E32" s="452"/>
      <c r="F32" s="452"/>
      <c r="G32" s="452"/>
      <c r="H32" s="452"/>
      <c r="I32" s="452"/>
      <c r="J32" s="452"/>
      <c r="K32" s="452"/>
    </row>
    <row r="33" spans="1:11" x14ac:dyDescent="0.15">
      <c r="A33" s="397" t="s">
        <v>366</v>
      </c>
      <c r="B33" s="462"/>
      <c r="C33" s="462"/>
      <c r="D33" s="462"/>
      <c r="E33" s="462"/>
      <c r="F33" s="462"/>
      <c r="G33" s="462"/>
      <c r="H33" s="462"/>
      <c r="I33" s="462"/>
      <c r="J33" s="462"/>
      <c r="K33" s="462"/>
    </row>
  </sheetData>
  <mergeCells count="7">
    <mergeCell ref="A32:K32"/>
    <mergeCell ref="A33:K33"/>
    <mergeCell ref="A1:I2"/>
    <mergeCell ref="A4:C5"/>
    <mergeCell ref="D4:F4"/>
    <mergeCell ref="G4:J4"/>
    <mergeCell ref="K4:K5"/>
  </mergeCells>
  <phoneticPr fontId="4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B6:C30 C31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8"/>
  <sheetViews>
    <sheetView showGridLines="0" zoomScaleNormal="100" workbookViewId="0">
      <selection activeCell="A3" sqref="A3:F8"/>
    </sheetView>
  </sheetViews>
  <sheetFormatPr defaultRowHeight="13.5" x14ac:dyDescent="0.15"/>
  <cols>
    <col min="1" max="6" width="14.375" style="201" customWidth="1"/>
    <col min="7" max="16384" width="9" style="201"/>
  </cols>
  <sheetData>
    <row r="1" spans="1:9" ht="24" x14ac:dyDescent="0.15">
      <c r="A1" s="426" t="s">
        <v>377</v>
      </c>
      <c r="B1" s="426"/>
      <c r="C1" s="426"/>
      <c r="D1" s="426"/>
      <c r="E1" s="211"/>
      <c r="F1" s="211"/>
      <c r="G1" s="104"/>
      <c r="H1" s="104"/>
      <c r="I1" s="104"/>
    </row>
    <row r="2" spans="1:9" ht="24" x14ac:dyDescent="0.15">
      <c r="A2" s="426"/>
      <c r="B2" s="426"/>
      <c r="C2" s="426"/>
      <c r="D2" s="426"/>
      <c r="E2" s="211"/>
      <c r="F2" s="211"/>
      <c r="G2" s="104"/>
      <c r="H2" s="104"/>
      <c r="I2" s="104"/>
    </row>
    <row r="3" spans="1:9" ht="14.25" thickBot="1" x14ac:dyDescent="0.2">
      <c r="A3" s="225"/>
      <c r="B3" s="225"/>
      <c r="C3" s="225"/>
      <c r="D3" s="225"/>
      <c r="E3" s="225"/>
      <c r="F3" s="225"/>
    </row>
    <row r="4" spans="1:9" x14ac:dyDescent="0.15">
      <c r="A4" s="328" t="s">
        <v>221</v>
      </c>
      <c r="B4" s="329" t="s">
        <v>509</v>
      </c>
      <c r="C4" s="329" t="s">
        <v>510</v>
      </c>
      <c r="D4" s="329" t="s">
        <v>511</v>
      </c>
      <c r="E4" s="329" t="s">
        <v>512</v>
      </c>
      <c r="F4" s="295" t="s">
        <v>513</v>
      </c>
      <c r="G4" s="225"/>
    </row>
    <row r="5" spans="1:9" x14ac:dyDescent="0.15">
      <c r="A5" s="323" t="s">
        <v>220</v>
      </c>
      <c r="B5" s="349">
        <v>684</v>
      </c>
      <c r="C5" s="349">
        <v>636</v>
      </c>
      <c r="D5" s="349">
        <v>632</v>
      </c>
      <c r="E5" s="270">
        <v>568</v>
      </c>
      <c r="F5" s="270">
        <v>614</v>
      </c>
    </row>
    <row r="6" spans="1:9" ht="14.25" thickBot="1" x14ac:dyDescent="0.2">
      <c r="A6" s="350" t="s">
        <v>219</v>
      </c>
      <c r="B6" s="351">
        <v>259</v>
      </c>
      <c r="C6" s="351">
        <v>264</v>
      </c>
      <c r="D6" s="351">
        <v>271</v>
      </c>
      <c r="E6" s="271">
        <v>219</v>
      </c>
      <c r="F6" s="271">
        <v>229</v>
      </c>
    </row>
    <row r="7" spans="1:9" x14ac:dyDescent="0.15">
      <c r="A7" s="452" t="s">
        <v>360</v>
      </c>
      <c r="B7" s="452"/>
      <c r="C7" s="452"/>
    </row>
    <row r="8" spans="1:9" x14ac:dyDescent="0.15">
      <c r="A8" s="201" t="s">
        <v>514</v>
      </c>
    </row>
  </sheetData>
  <mergeCells count="2">
    <mergeCell ref="A7:C7"/>
    <mergeCell ref="A1:D2"/>
  </mergeCells>
  <phoneticPr fontId="4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59"/>
  <sheetViews>
    <sheetView showGridLines="0" tabSelected="1" topLeftCell="A55" zoomScaleNormal="100" workbookViewId="0">
      <selection sqref="A1:L2"/>
    </sheetView>
  </sheetViews>
  <sheetFormatPr defaultRowHeight="13.5" x14ac:dyDescent="0.15"/>
  <cols>
    <col min="1" max="1" width="16" style="201" customWidth="1"/>
    <col min="2" max="2" width="0.125" style="201" customWidth="1"/>
    <col min="3" max="3" width="2.625" style="201" customWidth="1"/>
    <col min="4" max="4" width="10.75" style="201" customWidth="1"/>
    <col min="5" max="5" width="2.625" style="201" customWidth="1"/>
    <col min="6" max="6" width="10.75" style="201" customWidth="1"/>
    <col min="7" max="7" width="2.625" style="201" customWidth="1"/>
    <col min="8" max="8" width="10.75" style="201" customWidth="1"/>
    <col min="9" max="9" width="2.75" style="201" customWidth="1"/>
    <col min="10" max="10" width="10.75" style="201" customWidth="1"/>
    <col min="11" max="11" width="2.125" style="201" customWidth="1"/>
    <col min="12" max="12" width="10.75" style="201" customWidth="1"/>
    <col min="13" max="16384" width="9" style="201"/>
  </cols>
  <sheetData>
    <row r="1" spans="1:14" ht="13.5" customHeight="1" x14ac:dyDescent="0.15">
      <c r="A1" s="445" t="s">
        <v>378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</row>
    <row r="2" spans="1:14" ht="13.5" customHeight="1" x14ac:dyDescent="0.15">
      <c r="A2" s="445"/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</row>
    <row r="3" spans="1:14" ht="14.25" thickBot="1" x14ac:dyDescent="0.2">
      <c r="A3" s="225"/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</row>
    <row r="4" spans="1:14" ht="15" customHeight="1" x14ac:dyDescent="0.15">
      <c r="A4" s="352" t="s">
        <v>222</v>
      </c>
      <c r="B4" s="353"/>
      <c r="C4" s="455" t="s">
        <v>223</v>
      </c>
      <c r="D4" s="440"/>
      <c r="E4" s="455" t="s">
        <v>405</v>
      </c>
      <c r="F4" s="440"/>
      <c r="G4" s="455" t="s">
        <v>406</v>
      </c>
      <c r="H4" s="439"/>
      <c r="I4" s="455" t="s">
        <v>515</v>
      </c>
      <c r="J4" s="440"/>
      <c r="K4" s="455" t="s">
        <v>516</v>
      </c>
      <c r="L4" s="439"/>
      <c r="M4" s="225"/>
    </row>
    <row r="5" spans="1:14" ht="12.95" customHeight="1" x14ac:dyDescent="0.15">
      <c r="A5" s="354"/>
      <c r="B5" s="355"/>
      <c r="C5" s="356"/>
      <c r="D5" s="356"/>
      <c r="E5" s="356"/>
      <c r="F5" s="356"/>
      <c r="G5" s="356"/>
      <c r="H5" s="356"/>
      <c r="I5" s="356"/>
      <c r="J5" s="356"/>
      <c r="K5" s="356"/>
      <c r="L5" s="356"/>
    </row>
    <row r="6" spans="1:14" ht="12.95" customHeight="1" x14ac:dyDescent="0.15">
      <c r="A6" s="286" t="s">
        <v>358</v>
      </c>
      <c r="B6" s="357"/>
      <c r="C6" s="358"/>
      <c r="D6" s="359">
        <f>SUM(D8:D57)-D21</f>
        <v>5982</v>
      </c>
      <c r="E6" s="359"/>
      <c r="F6" s="359">
        <f>SUM(F8:F57)-F21</f>
        <v>5939</v>
      </c>
      <c r="G6" s="359"/>
      <c r="H6" s="359">
        <f>SUM(H8:H57)-H21</f>
        <v>5761</v>
      </c>
      <c r="I6" s="360"/>
      <c r="J6" s="360">
        <f>SUM(J8:J57)-J21</f>
        <v>5939</v>
      </c>
      <c r="K6" s="360"/>
      <c r="L6" s="360">
        <f>SUM(L8:L57)-L21</f>
        <v>6026</v>
      </c>
      <c r="N6" s="361"/>
    </row>
    <row r="7" spans="1:14" ht="12.95" customHeight="1" x14ac:dyDescent="0.15">
      <c r="A7" s="203"/>
      <c r="B7" s="357"/>
      <c r="C7" s="358"/>
      <c r="D7" s="359"/>
      <c r="E7" s="359"/>
      <c r="F7" s="359"/>
      <c r="G7" s="359"/>
      <c r="H7" s="359"/>
      <c r="I7" s="360"/>
      <c r="J7" s="360"/>
      <c r="K7" s="360"/>
      <c r="L7" s="360"/>
    </row>
    <row r="8" spans="1:14" ht="12.95" customHeight="1" x14ac:dyDescent="0.15">
      <c r="A8" s="286" t="s">
        <v>224</v>
      </c>
      <c r="B8" s="237"/>
      <c r="C8" s="362"/>
      <c r="D8" s="359">
        <v>108</v>
      </c>
      <c r="E8" s="359"/>
      <c r="F8" s="359">
        <v>93</v>
      </c>
      <c r="G8" s="359"/>
      <c r="H8" s="359">
        <v>82</v>
      </c>
      <c r="I8" s="273"/>
      <c r="J8" s="273">
        <v>108</v>
      </c>
      <c r="K8" s="273"/>
      <c r="L8" s="273">
        <v>85</v>
      </c>
      <c r="M8" s="281"/>
      <c r="N8" s="281"/>
    </row>
    <row r="9" spans="1:14" ht="12.95" customHeight="1" x14ac:dyDescent="0.15">
      <c r="A9" s="286" t="s">
        <v>225</v>
      </c>
      <c r="B9" s="237"/>
      <c r="C9" s="362"/>
      <c r="D9" s="359">
        <v>55</v>
      </c>
      <c r="E9" s="359"/>
      <c r="F9" s="359">
        <v>47</v>
      </c>
      <c r="G9" s="359"/>
      <c r="H9" s="359">
        <v>44</v>
      </c>
      <c r="I9" s="273"/>
      <c r="J9" s="273">
        <v>52</v>
      </c>
      <c r="K9" s="273"/>
      <c r="L9" s="273">
        <v>54</v>
      </c>
    </row>
    <row r="10" spans="1:14" ht="12.95" customHeight="1" x14ac:dyDescent="0.15">
      <c r="A10" s="286" t="s">
        <v>226</v>
      </c>
      <c r="B10" s="237"/>
      <c r="C10" s="362"/>
      <c r="D10" s="359">
        <v>28</v>
      </c>
      <c r="E10" s="359"/>
      <c r="F10" s="359">
        <v>17</v>
      </c>
      <c r="G10" s="359"/>
      <c r="H10" s="359">
        <v>27</v>
      </c>
      <c r="I10" s="273"/>
      <c r="J10" s="273">
        <v>24</v>
      </c>
      <c r="K10" s="273"/>
      <c r="L10" s="273">
        <v>24</v>
      </c>
    </row>
    <row r="11" spans="1:14" ht="12.95" customHeight="1" x14ac:dyDescent="0.15">
      <c r="A11" s="286" t="s">
        <v>227</v>
      </c>
      <c r="B11" s="237"/>
      <c r="C11" s="362"/>
      <c r="D11" s="359">
        <v>59</v>
      </c>
      <c r="E11" s="359"/>
      <c r="F11" s="359">
        <v>37</v>
      </c>
      <c r="G11" s="359"/>
      <c r="H11" s="359">
        <v>45</v>
      </c>
      <c r="I11" s="273"/>
      <c r="J11" s="273">
        <v>52</v>
      </c>
      <c r="K11" s="273"/>
      <c r="L11" s="273">
        <v>52</v>
      </c>
    </row>
    <row r="12" spans="1:14" ht="12.95" customHeight="1" x14ac:dyDescent="0.15">
      <c r="A12" s="286" t="s">
        <v>228</v>
      </c>
      <c r="B12" s="237"/>
      <c r="C12" s="362"/>
      <c r="D12" s="359">
        <v>23</v>
      </c>
      <c r="E12" s="359"/>
      <c r="F12" s="359">
        <v>16</v>
      </c>
      <c r="G12" s="359"/>
      <c r="H12" s="359">
        <v>15</v>
      </c>
      <c r="I12" s="273"/>
      <c r="J12" s="273">
        <v>13</v>
      </c>
      <c r="K12" s="273"/>
      <c r="L12" s="273">
        <v>18</v>
      </c>
    </row>
    <row r="13" spans="1:14" ht="12.95" customHeight="1" x14ac:dyDescent="0.15">
      <c r="A13" s="286" t="s">
        <v>229</v>
      </c>
      <c r="B13" s="237"/>
      <c r="C13" s="362"/>
      <c r="D13" s="359">
        <v>16</v>
      </c>
      <c r="E13" s="359"/>
      <c r="F13" s="359">
        <v>25</v>
      </c>
      <c r="G13" s="359"/>
      <c r="H13" s="359">
        <v>15</v>
      </c>
      <c r="I13" s="273"/>
      <c r="J13" s="273">
        <v>18</v>
      </c>
      <c r="K13" s="273"/>
      <c r="L13" s="273">
        <v>14</v>
      </c>
    </row>
    <row r="14" spans="1:14" ht="12.95" customHeight="1" x14ac:dyDescent="0.15">
      <c r="A14" s="286" t="s">
        <v>230</v>
      </c>
      <c r="B14" s="237"/>
      <c r="C14" s="362"/>
      <c r="D14" s="359">
        <v>44</v>
      </c>
      <c r="E14" s="359"/>
      <c r="F14" s="359">
        <v>35</v>
      </c>
      <c r="G14" s="359"/>
      <c r="H14" s="359">
        <v>42</v>
      </c>
      <c r="I14" s="273"/>
      <c r="J14" s="273">
        <v>62</v>
      </c>
      <c r="K14" s="273"/>
      <c r="L14" s="273">
        <v>45</v>
      </c>
    </row>
    <row r="15" spans="1:14" ht="12.95" customHeight="1" x14ac:dyDescent="0.15">
      <c r="A15" s="286" t="s">
        <v>231</v>
      </c>
      <c r="B15" s="237"/>
      <c r="C15" s="362"/>
      <c r="D15" s="359">
        <v>78</v>
      </c>
      <c r="E15" s="359"/>
      <c r="F15" s="359">
        <v>80</v>
      </c>
      <c r="G15" s="359"/>
      <c r="H15" s="359">
        <v>106</v>
      </c>
      <c r="I15" s="273"/>
      <c r="J15" s="273">
        <v>84</v>
      </c>
      <c r="K15" s="273"/>
      <c r="L15" s="273">
        <v>98</v>
      </c>
    </row>
    <row r="16" spans="1:14" ht="12.95" customHeight="1" x14ac:dyDescent="0.15">
      <c r="A16" s="286" t="s">
        <v>232</v>
      </c>
      <c r="B16" s="237"/>
      <c r="C16" s="362"/>
      <c r="D16" s="359">
        <v>86</v>
      </c>
      <c r="E16" s="359"/>
      <c r="F16" s="359">
        <v>72</v>
      </c>
      <c r="G16" s="359"/>
      <c r="H16" s="359">
        <v>82</v>
      </c>
      <c r="I16" s="273"/>
      <c r="J16" s="273">
        <v>104</v>
      </c>
      <c r="K16" s="273"/>
      <c r="L16" s="273">
        <v>95</v>
      </c>
    </row>
    <row r="17" spans="1:12" ht="12.95" customHeight="1" x14ac:dyDescent="0.15">
      <c r="A17" s="286" t="s">
        <v>233</v>
      </c>
      <c r="B17" s="237"/>
      <c r="C17" s="362"/>
      <c r="D17" s="359">
        <v>69</v>
      </c>
      <c r="E17" s="359"/>
      <c r="F17" s="359">
        <v>84</v>
      </c>
      <c r="G17" s="359"/>
      <c r="H17" s="359">
        <v>65</v>
      </c>
      <c r="I17" s="273"/>
      <c r="J17" s="273">
        <v>81</v>
      </c>
      <c r="K17" s="273"/>
      <c r="L17" s="273">
        <v>90</v>
      </c>
    </row>
    <row r="18" spans="1:12" ht="12.95" customHeight="1" x14ac:dyDescent="0.15">
      <c r="A18" s="286" t="s">
        <v>234</v>
      </c>
      <c r="B18" s="237"/>
      <c r="C18" s="362"/>
      <c r="D18" s="359">
        <v>2637</v>
      </c>
      <c r="E18" s="359"/>
      <c r="F18" s="359">
        <v>2609</v>
      </c>
      <c r="G18" s="359"/>
      <c r="H18" s="359">
        <v>2554</v>
      </c>
      <c r="I18" s="273"/>
      <c r="J18" s="273">
        <v>2571</v>
      </c>
      <c r="K18" s="273"/>
      <c r="L18" s="273">
        <v>2520</v>
      </c>
    </row>
    <row r="19" spans="1:12" ht="12.95" customHeight="1" x14ac:dyDescent="0.15">
      <c r="A19" s="286" t="s">
        <v>235</v>
      </c>
      <c r="B19" s="237"/>
      <c r="C19" s="362"/>
      <c r="D19" s="359">
        <v>184</v>
      </c>
      <c r="E19" s="359"/>
      <c r="F19" s="359">
        <v>200</v>
      </c>
      <c r="G19" s="359"/>
      <c r="H19" s="359">
        <v>175</v>
      </c>
      <c r="I19" s="273"/>
      <c r="J19" s="273">
        <v>213</v>
      </c>
      <c r="K19" s="273"/>
      <c r="L19" s="273">
        <v>198</v>
      </c>
    </row>
    <row r="20" spans="1:12" ht="12.95" customHeight="1" x14ac:dyDescent="0.15">
      <c r="A20" s="286" t="s">
        <v>236</v>
      </c>
      <c r="B20" s="237"/>
      <c r="C20" s="362"/>
      <c r="D20" s="359">
        <v>1138</v>
      </c>
      <c r="E20" s="359"/>
      <c r="F20" s="359">
        <v>1153</v>
      </c>
      <c r="G20" s="359"/>
      <c r="H20" s="359">
        <v>1066</v>
      </c>
      <c r="I20" s="273"/>
      <c r="J20" s="273">
        <v>1126</v>
      </c>
      <c r="K20" s="273"/>
      <c r="L20" s="273">
        <v>1143</v>
      </c>
    </row>
    <row r="21" spans="1:12" ht="12.95" customHeight="1" x14ac:dyDescent="0.15">
      <c r="A21" s="286" t="s">
        <v>237</v>
      </c>
      <c r="B21" s="237"/>
      <c r="C21" s="362"/>
      <c r="D21" s="359">
        <v>-559</v>
      </c>
      <c r="E21" s="359"/>
      <c r="F21" s="359">
        <v>-552</v>
      </c>
      <c r="G21" s="359"/>
      <c r="H21" s="359">
        <v>-530</v>
      </c>
      <c r="I21" s="273"/>
      <c r="J21" s="274">
        <v>623</v>
      </c>
      <c r="K21" s="273"/>
      <c r="L21" s="274">
        <v>594</v>
      </c>
    </row>
    <row r="22" spans="1:12" ht="12.95" customHeight="1" x14ac:dyDescent="0.15">
      <c r="A22" s="293" t="s">
        <v>517</v>
      </c>
      <c r="B22" s="237"/>
      <c r="C22" s="362"/>
      <c r="D22" s="359">
        <v>203</v>
      </c>
      <c r="E22" s="359"/>
      <c r="F22" s="359">
        <v>233</v>
      </c>
      <c r="G22" s="359"/>
      <c r="H22" s="359">
        <v>253</v>
      </c>
      <c r="I22" s="273"/>
      <c r="J22" s="275">
        <v>246</v>
      </c>
      <c r="K22" s="273"/>
      <c r="L22" s="273">
        <v>243</v>
      </c>
    </row>
    <row r="23" spans="1:12" ht="12.95" customHeight="1" x14ac:dyDescent="0.15">
      <c r="A23" s="286" t="s">
        <v>238</v>
      </c>
      <c r="B23" s="237"/>
      <c r="C23" s="362"/>
      <c r="D23" s="359">
        <v>28</v>
      </c>
      <c r="E23" s="359"/>
      <c r="F23" s="359">
        <v>41</v>
      </c>
      <c r="G23" s="359"/>
      <c r="H23" s="359">
        <v>37</v>
      </c>
      <c r="I23" s="273"/>
      <c r="J23" s="275">
        <v>38</v>
      </c>
      <c r="K23" s="273"/>
      <c r="L23" s="273">
        <v>57</v>
      </c>
    </row>
    <row r="24" spans="1:12" ht="12.95" customHeight="1" x14ac:dyDescent="0.15">
      <c r="A24" s="286" t="s">
        <v>239</v>
      </c>
      <c r="B24" s="237"/>
      <c r="C24" s="362"/>
      <c r="D24" s="359">
        <v>2</v>
      </c>
      <c r="E24" s="359"/>
      <c r="F24" s="359">
        <v>4</v>
      </c>
      <c r="G24" s="359"/>
      <c r="H24" s="359">
        <v>8</v>
      </c>
      <c r="I24" s="273"/>
      <c r="J24" s="275">
        <v>5</v>
      </c>
      <c r="K24" s="273"/>
      <c r="L24" s="273">
        <v>5</v>
      </c>
    </row>
    <row r="25" spans="1:12" ht="12.95" customHeight="1" x14ac:dyDescent="0.15">
      <c r="A25" s="286" t="s">
        <v>240</v>
      </c>
      <c r="B25" s="237"/>
      <c r="C25" s="362"/>
      <c r="D25" s="359">
        <v>15</v>
      </c>
      <c r="E25" s="359"/>
      <c r="F25" s="359">
        <v>18</v>
      </c>
      <c r="G25" s="359"/>
      <c r="H25" s="359">
        <v>20</v>
      </c>
      <c r="I25" s="273"/>
      <c r="J25" s="275">
        <v>18</v>
      </c>
      <c r="K25" s="273"/>
      <c r="L25" s="273">
        <v>18</v>
      </c>
    </row>
    <row r="26" spans="1:12" ht="12.95" customHeight="1" x14ac:dyDescent="0.15">
      <c r="A26" s="286" t="s">
        <v>241</v>
      </c>
      <c r="B26" s="237"/>
      <c r="C26" s="362"/>
      <c r="D26" s="359">
        <v>7</v>
      </c>
      <c r="E26" s="359"/>
      <c r="F26" s="359">
        <v>6</v>
      </c>
      <c r="G26" s="359"/>
      <c r="H26" s="359">
        <v>6</v>
      </c>
      <c r="I26" s="273"/>
      <c r="J26" s="275">
        <v>3</v>
      </c>
      <c r="K26" s="273"/>
      <c r="L26" s="273">
        <v>4</v>
      </c>
    </row>
    <row r="27" spans="1:12" ht="12.95" customHeight="1" x14ac:dyDescent="0.15">
      <c r="A27" s="286" t="s">
        <v>242</v>
      </c>
      <c r="B27" s="237"/>
      <c r="C27" s="362"/>
      <c r="D27" s="359">
        <v>18</v>
      </c>
      <c r="E27" s="359"/>
      <c r="F27" s="359">
        <v>28</v>
      </c>
      <c r="G27" s="359"/>
      <c r="H27" s="359">
        <v>26</v>
      </c>
      <c r="I27" s="273"/>
      <c r="J27" s="275">
        <v>22</v>
      </c>
      <c r="K27" s="273"/>
      <c r="L27" s="273">
        <v>20</v>
      </c>
    </row>
    <row r="28" spans="1:12" ht="12.95" customHeight="1" x14ac:dyDescent="0.15">
      <c r="A28" s="286" t="s">
        <v>243</v>
      </c>
      <c r="B28" s="237"/>
      <c r="C28" s="362"/>
      <c r="D28" s="359">
        <v>71</v>
      </c>
      <c r="E28" s="359"/>
      <c r="F28" s="359">
        <v>46</v>
      </c>
      <c r="G28" s="359"/>
      <c r="H28" s="359">
        <v>39</v>
      </c>
      <c r="I28" s="273"/>
      <c r="J28" s="275">
        <v>57</v>
      </c>
      <c r="K28" s="273"/>
      <c r="L28" s="273">
        <v>67</v>
      </c>
    </row>
    <row r="29" spans="1:12" ht="12.95" customHeight="1" x14ac:dyDescent="0.15">
      <c r="A29" s="286" t="s">
        <v>244</v>
      </c>
      <c r="B29" s="237"/>
      <c r="C29" s="362"/>
      <c r="D29" s="359">
        <v>20</v>
      </c>
      <c r="E29" s="359"/>
      <c r="F29" s="359">
        <v>18</v>
      </c>
      <c r="G29" s="359"/>
      <c r="H29" s="359">
        <v>33</v>
      </c>
      <c r="I29" s="273"/>
      <c r="J29" s="275">
        <v>40</v>
      </c>
      <c r="K29" s="273"/>
      <c r="L29" s="273">
        <v>52</v>
      </c>
    </row>
    <row r="30" spans="1:12" ht="12.95" customHeight="1" x14ac:dyDescent="0.15">
      <c r="A30" s="286" t="s">
        <v>245</v>
      </c>
      <c r="B30" s="237"/>
      <c r="C30" s="362"/>
      <c r="D30" s="359">
        <v>99</v>
      </c>
      <c r="E30" s="359"/>
      <c r="F30" s="359">
        <v>103</v>
      </c>
      <c r="G30" s="359"/>
      <c r="H30" s="359">
        <v>103</v>
      </c>
      <c r="I30" s="273"/>
      <c r="J30" s="275">
        <v>81</v>
      </c>
      <c r="K30" s="273"/>
      <c r="L30" s="273">
        <v>106</v>
      </c>
    </row>
    <row r="31" spans="1:12" ht="12.95" customHeight="1" x14ac:dyDescent="0.15">
      <c r="A31" s="286" t="s">
        <v>246</v>
      </c>
      <c r="B31" s="237"/>
      <c r="C31" s="362"/>
      <c r="D31" s="359">
        <v>132</v>
      </c>
      <c r="E31" s="359"/>
      <c r="F31" s="359">
        <v>106</v>
      </c>
      <c r="G31" s="359"/>
      <c r="H31" s="359">
        <v>105</v>
      </c>
      <c r="I31" s="273"/>
      <c r="J31" s="275">
        <v>97</v>
      </c>
      <c r="K31" s="273"/>
      <c r="L31" s="273">
        <v>123</v>
      </c>
    </row>
    <row r="32" spans="1:12" ht="12.95" customHeight="1" x14ac:dyDescent="0.15">
      <c r="A32" s="286" t="s">
        <v>247</v>
      </c>
      <c r="B32" s="237"/>
      <c r="C32" s="362"/>
      <c r="D32" s="359">
        <v>25</v>
      </c>
      <c r="E32" s="359"/>
      <c r="F32" s="359">
        <v>48</v>
      </c>
      <c r="G32" s="359"/>
      <c r="H32" s="359">
        <v>34</v>
      </c>
      <c r="I32" s="273"/>
      <c r="J32" s="275">
        <v>33</v>
      </c>
      <c r="K32" s="273"/>
      <c r="L32" s="273">
        <v>39</v>
      </c>
    </row>
    <row r="33" spans="1:12" ht="12.95" customHeight="1" x14ac:dyDescent="0.15">
      <c r="A33" s="286" t="s">
        <v>248</v>
      </c>
      <c r="B33" s="237"/>
      <c r="C33" s="362"/>
      <c r="D33" s="359">
        <v>12</v>
      </c>
      <c r="E33" s="359"/>
      <c r="F33" s="359">
        <v>15</v>
      </c>
      <c r="G33" s="359"/>
      <c r="H33" s="359">
        <v>12</v>
      </c>
      <c r="I33" s="273"/>
      <c r="J33" s="275">
        <v>9</v>
      </c>
      <c r="K33" s="273"/>
      <c r="L33" s="273">
        <v>15</v>
      </c>
    </row>
    <row r="34" spans="1:12" ht="12.95" customHeight="1" x14ac:dyDescent="0.15">
      <c r="A34" s="286" t="s">
        <v>249</v>
      </c>
      <c r="B34" s="237"/>
      <c r="C34" s="362"/>
      <c r="D34" s="359">
        <v>29</v>
      </c>
      <c r="E34" s="359"/>
      <c r="F34" s="359">
        <v>14</v>
      </c>
      <c r="G34" s="359"/>
      <c r="H34" s="359">
        <v>17</v>
      </c>
      <c r="I34" s="273"/>
      <c r="J34" s="275">
        <v>15</v>
      </c>
      <c r="K34" s="273"/>
      <c r="L34" s="273">
        <v>19</v>
      </c>
    </row>
    <row r="35" spans="1:12" ht="12.95" customHeight="1" x14ac:dyDescent="0.15">
      <c r="A35" s="286" t="s">
        <v>250</v>
      </c>
      <c r="B35" s="237"/>
      <c r="C35" s="362"/>
      <c r="D35" s="359">
        <v>63</v>
      </c>
      <c r="E35" s="359"/>
      <c r="F35" s="359">
        <v>55</v>
      </c>
      <c r="G35" s="359"/>
      <c r="H35" s="359">
        <v>38</v>
      </c>
      <c r="I35" s="273"/>
      <c r="J35" s="275">
        <v>50</v>
      </c>
      <c r="K35" s="273"/>
      <c r="L35" s="273">
        <v>56</v>
      </c>
    </row>
    <row r="36" spans="1:12" ht="12.95" customHeight="1" x14ac:dyDescent="0.15">
      <c r="A36" s="286" t="s">
        <v>251</v>
      </c>
      <c r="B36" s="237"/>
      <c r="C36" s="362"/>
      <c r="D36" s="359">
        <v>31</v>
      </c>
      <c r="E36" s="359"/>
      <c r="F36" s="359">
        <v>30</v>
      </c>
      <c r="G36" s="359"/>
      <c r="H36" s="359">
        <v>30</v>
      </c>
      <c r="I36" s="273"/>
      <c r="J36" s="275">
        <v>28</v>
      </c>
      <c r="K36" s="273"/>
      <c r="L36" s="273">
        <v>41</v>
      </c>
    </row>
    <row r="37" spans="1:12" ht="12.95" customHeight="1" x14ac:dyDescent="0.15">
      <c r="A37" s="286" t="s">
        <v>252</v>
      </c>
      <c r="B37" s="237"/>
      <c r="C37" s="362"/>
      <c r="D37" s="359">
        <v>22</v>
      </c>
      <c r="E37" s="359"/>
      <c r="F37" s="359">
        <v>28</v>
      </c>
      <c r="G37" s="359"/>
      <c r="H37" s="359">
        <v>28</v>
      </c>
      <c r="I37" s="273"/>
      <c r="J37" s="275">
        <v>23</v>
      </c>
      <c r="K37" s="273"/>
      <c r="L37" s="273">
        <v>25</v>
      </c>
    </row>
    <row r="38" spans="1:12" ht="12.95" customHeight="1" x14ac:dyDescent="0.15">
      <c r="A38" s="293" t="s">
        <v>518</v>
      </c>
      <c r="B38" s="237"/>
      <c r="C38" s="362"/>
      <c r="D38" s="359">
        <v>7</v>
      </c>
      <c r="E38" s="359"/>
      <c r="F38" s="359">
        <v>7</v>
      </c>
      <c r="G38" s="359"/>
      <c r="H38" s="359">
        <v>3</v>
      </c>
      <c r="I38" s="273"/>
      <c r="J38" s="275">
        <v>2</v>
      </c>
      <c r="K38" s="273"/>
      <c r="L38" s="273">
        <v>7</v>
      </c>
    </row>
    <row r="39" spans="1:12" ht="12.95" customHeight="1" x14ac:dyDescent="0.15">
      <c r="A39" s="286" t="s">
        <v>253</v>
      </c>
      <c r="B39" s="237"/>
      <c r="C39" s="362"/>
      <c r="D39" s="359">
        <v>25</v>
      </c>
      <c r="E39" s="359"/>
      <c r="F39" s="359">
        <v>13</v>
      </c>
      <c r="G39" s="359"/>
      <c r="H39" s="359">
        <v>21</v>
      </c>
      <c r="I39" s="273"/>
      <c r="J39" s="275">
        <v>16</v>
      </c>
      <c r="K39" s="273"/>
      <c r="L39" s="273">
        <v>25</v>
      </c>
    </row>
    <row r="40" spans="1:12" ht="12.95" customHeight="1" x14ac:dyDescent="0.15">
      <c r="A40" s="286" t="s">
        <v>254</v>
      </c>
      <c r="B40" s="237"/>
      <c r="C40" s="362"/>
      <c r="D40" s="363">
        <v>3</v>
      </c>
      <c r="E40" s="359"/>
      <c r="F40" s="359">
        <v>1</v>
      </c>
      <c r="G40" s="359"/>
      <c r="H40" s="364">
        <v>6</v>
      </c>
      <c r="I40" s="273"/>
      <c r="J40" s="275">
        <v>5</v>
      </c>
      <c r="K40" s="273"/>
      <c r="L40" s="273">
        <v>7</v>
      </c>
    </row>
    <row r="41" spans="1:12" ht="12.95" customHeight="1" x14ac:dyDescent="0.15">
      <c r="A41" s="286" t="s">
        <v>255</v>
      </c>
      <c r="B41" s="237"/>
      <c r="C41" s="362"/>
      <c r="D41" s="359">
        <v>12</v>
      </c>
      <c r="E41" s="359"/>
      <c r="F41" s="359">
        <v>8</v>
      </c>
      <c r="G41" s="359"/>
      <c r="H41" s="359">
        <v>9</v>
      </c>
      <c r="I41" s="273"/>
      <c r="J41" s="275">
        <v>6</v>
      </c>
      <c r="K41" s="273"/>
      <c r="L41" s="273">
        <v>17</v>
      </c>
    </row>
    <row r="42" spans="1:12" ht="12.95" customHeight="1" x14ac:dyDescent="0.15">
      <c r="A42" s="286" t="s">
        <v>256</v>
      </c>
      <c r="B42" s="237"/>
      <c r="C42" s="362"/>
      <c r="D42" s="359">
        <v>19</v>
      </c>
      <c r="E42" s="359"/>
      <c r="F42" s="359">
        <v>21</v>
      </c>
      <c r="G42" s="359"/>
      <c r="H42" s="359">
        <v>14</v>
      </c>
      <c r="I42" s="273"/>
      <c r="J42" s="275">
        <v>27</v>
      </c>
      <c r="K42" s="273"/>
      <c r="L42" s="273">
        <v>12</v>
      </c>
    </row>
    <row r="43" spans="1:12" ht="12.95" customHeight="1" x14ac:dyDescent="0.15">
      <c r="A43" s="286" t="s">
        <v>257</v>
      </c>
      <c r="B43" s="237"/>
      <c r="C43" s="362"/>
      <c r="D43" s="359">
        <v>52</v>
      </c>
      <c r="E43" s="359"/>
      <c r="F43" s="359">
        <v>52</v>
      </c>
      <c r="G43" s="359"/>
      <c r="H43" s="359">
        <v>37</v>
      </c>
      <c r="I43" s="273"/>
      <c r="J43" s="275">
        <v>58</v>
      </c>
      <c r="K43" s="273"/>
      <c r="L43" s="273">
        <v>56</v>
      </c>
    </row>
    <row r="44" spans="1:12" ht="12.95" customHeight="1" x14ac:dyDescent="0.15">
      <c r="A44" s="286" t="s">
        <v>258</v>
      </c>
      <c r="B44" s="237"/>
      <c r="C44" s="362"/>
      <c r="D44" s="359">
        <v>2</v>
      </c>
      <c r="E44" s="359"/>
      <c r="F44" s="359">
        <v>3</v>
      </c>
      <c r="G44" s="359"/>
      <c r="H44" s="359">
        <v>0</v>
      </c>
      <c r="I44" s="273"/>
      <c r="J44" s="275">
        <v>1</v>
      </c>
      <c r="K44" s="273"/>
      <c r="L44" s="273">
        <v>1</v>
      </c>
    </row>
    <row r="45" spans="1:12" ht="12.95" customHeight="1" x14ac:dyDescent="0.15">
      <c r="A45" s="286" t="s">
        <v>259</v>
      </c>
      <c r="B45" s="237"/>
      <c r="C45" s="362"/>
      <c r="D45" s="359">
        <v>4</v>
      </c>
      <c r="E45" s="359"/>
      <c r="F45" s="359">
        <v>1</v>
      </c>
      <c r="G45" s="359"/>
      <c r="H45" s="359">
        <v>3</v>
      </c>
      <c r="I45" s="273"/>
      <c r="J45" s="275">
        <v>4</v>
      </c>
      <c r="K45" s="273"/>
      <c r="L45" s="273">
        <v>7</v>
      </c>
    </row>
    <row r="46" spans="1:12" ht="12.95" customHeight="1" x14ac:dyDescent="0.15">
      <c r="A46" s="286" t="s">
        <v>260</v>
      </c>
      <c r="B46" s="237"/>
      <c r="C46" s="362"/>
      <c r="D46" s="359">
        <v>5</v>
      </c>
      <c r="E46" s="359"/>
      <c r="F46" s="359">
        <v>6</v>
      </c>
      <c r="G46" s="359"/>
      <c r="H46" s="359">
        <v>4</v>
      </c>
      <c r="I46" s="273"/>
      <c r="J46" s="275">
        <v>6</v>
      </c>
      <c r="K46" s="273"/>
      <c r="L46" s="273">
        <v>5</v>
      </c>
    </row>
    <row r="47" spans="1:12" ht="12.95" customHeight="1" x14ac:dyDescent="0.15">
      <c r="A47" s="286" t="s">
        <v>261</v>
      </c>
      <c r="B47" s="237"/>
      <c r="C47" s="362"/>
      <c r="D47" s="359">
        <v>2</v>
      </c>
      <c r="E47" s="359"/>
      <c r="F47" s="359">
        <v>2</v>
      </c>
      <c r="G47" s="359"/>
      <c r="H47" s="359">
        <v>1</v>
      </c>
      <c r="I47" s="273"/>
      <c r="J47" s="275">
        <v>5</v>
      </c>
      <c r="K47" s="273"/>
      <c r="L47" s="273">
        <v>8</v>
      </c>
    </row>
    <row r="48" spans="1:12" ht="12.95" customHeight="1" x14ac:dyDescent="0.15">
      <c r="A48" s="286" t="s">
        <v>262</v>
      </c>
      <c r="B48" s="237"/>
      <c r="C48" s="362"/>
      <c r="D48" s="359">
        <v>114</v>
      </c>
      <c r="E48" s="359"/>
      <c r="F48" s="359">
        <v>115</v>
      </c>
      <c r="G48" s="359"/>
      <c r="H48" s="359">
        <v>119</v>
      </c>
      <c r="I48" s="273"/>
      <c r="J48" s="275">
        <v>134</v>
      </c>
      <c r="K48" s="273"/>
      <c r="L48" s="273">
        <v>90</v>
      </c>
    </row>
    <row r="49" spans="1:12" ht="12.95" customHeight="1" x14ac:dyDescent="0.15">
      <c r="A49" s="286" t="s">
        <v>263</v>
      </c>
      <c r="B49" s="237"/>
      <c r="C49" s="362"/>
      <c r="D49" s="359">
        <v>2</v>
      </c>
      <c r="E49" s="359"/>
      <c r="F49" s="359">
        <v>5</v>
      </c>
      <c r="G49" s="359"/>
      <c r="H49" s="359">
        <v>2</v>
      </c>
      <c r="I49" s="273"/>
      <c r="J49" s="275">
        <v>9</v>
      </c>
      <c r="K49" s="273"/>
      <c r="L49" s="273">
        <v>7</v>
      </c>
    </row>
    <row r="50" spans="1:12" ht="12.95" customHeight="1" x14ac:dyDescent="0.15">
      <c r="A50" s="286" t="s">
        <v>264</v>
      </c>
      <c r="B50" s="237"/>
      <c r="C50" s="362"/>
      <c r="D50" s="359">
        <v>12</v>
      </c>
      <c r="E50" s="359"/>
      <c r="F50" s="359">
        <v>12</v>
      </c>
      <c r="G50" s="359"/>
      <c r="H50" s="359">
        <v>17</v>
      </c>
      <c r="I50" s="273"/>
      <c r="J50" s="275">
        <v>10</v>
      </c>
      <c r="K50" s="273"/>
      <c r="L50" s="273">
        <v>11</v>
      </c>
    </row>
    <row r="51" spans="1:12" ht="12.95" customHeight="1" x14ac:dyDescent="0.15">
      <c r="A51" s="286" t="s">
        <v>265</v>
      </c>
      <c r="B51" s="237"/>
      <c r="C51" s="362"/>
      <c r="D51" s="359">
        <v>18</v>
      </c>
      <c r="E51" s="359"/>
      <c r="F51" s="359">
        <v>7</v>
      </c>
      <c r="G51" s="359"/>
      <c r="H51" s="359">
        <v>14</v>
      </c>
      <c r="I51" s="273"/>
      <c r="J51" s="275">
        <v>8</v>
      </c>
      <c r="K51" s="273"/>
      <c r="L51" s="273">
        <v>16</v>
      </c>
    </row>
    <row r="52" spans="1:12" ht="12.95" customHeight="1" x14ac:dyDescent="0.15">
      <c r="A52" s="286" t="s">
        <v>266</v>
      </c>
      <c r="B52" s="237"/>
      <c r="C52" s="362"/>
      <c r="D52" s="359">
        <v>11</v>
      </c>
      <c r="E52" s="359"/>
      <c r="F52" s="359">
        <v>7</v>
      </c>
      <c r="G52" s="359"/>
      <c r="H52" s="359">
        <v>4</v>
      </c>
      <c r="I52" s="273"/>
      <c r="J52" s="275">
        <v>7</v>
      </c>
      <c r="K52" s="273"/>
      <c r="L52" s="273">
        <v>4</v>
      </c>
    </row>
    <row r="53" spans="1:12" ht="12.95" customHeight="1" x14ac:dyDescent="0.15">
      <c r="A53" s="286" t="s">
        <v>267</v>
      </c>
      <c r="B53" s="237"/>
      <c r="C53" s="362"/>
      <c r="D53" s="359">
        <v>26</v>
      </c>
      <c r="E53" s="359"/>
      <c r="F53" s="359">
        <v>17</v>
      </c>
      <c r="G53" s="359"/>
      <c r="H53" s="359">
        <v>31</v>
      </c>
      <c r="I53" s="273"/>
      <c r="J53" s="275">
        <v>26</v>
      </c>
      <c r="K53" s="273"/>
      <c r="L53" s="273">
        <v>22</v>
      </c>
    </row>
    <row r="54" spans="1:12" ht="12.95" customHeight="1" x14ac:dyDescent="0.15">
      <c r="A54" s="390" t="s">
        <v>519</v>
      </c>
      <c r="B54" s="237"/>
      <c r="C54" s="362"/>
      <c r="D54" s="359">
        <v>21</v>
      </c>
      <c r="E54" s="359"/>
      <c r="F54" s="359">
        <v>15</v>
      </c>
      <c r="G54" s="359"/>
      <c r="H54" s="359">
        <v>19</v>
      </c>
      <c r="I54" s="273"/>
      <c r="J54" s="275">
        <v>20</v>
      </c>
      <c r="K54" s="273"/>
      <c r="L54" s="273">
        <v>10</v>
      </c>
    </row>
    <row r="55" spans="1:12" ht="12.95" customHeight="1" x14ac:dyDescent="0.15">
      <c r="A55" s="286" t="s">
        <v>268</v>
      </c>
      <c r="B55" s="237"/>
      <c r="C55" s="362"/>
      <c r="D55" s="359">
        <v>55</v>
      </c>
      <c r="E55" s="359"/>
      <c r="F55" s="359">
        <v>55</v>
      </c>
      <c r="G55" s="359"/>
      <c r="H55" s="359">
        <v>61</v>
      </c>
      <c r="I55" s="273"/>
      <c r="J55" s="275">
        <v>49</v>
      </c>
      <c r="K55" s="273"/>
      <c r="L55" s="273">
        <v>50</v>
      </c>
    </row>
    <row r="56" spans="1:12" ht="12.95" customHeight="1" x14ac:dyDescent="0.15">
      <c r="A56" s="286" t="s">
        <v>269</v>
      </c>
      <c r="B56" s="237"/>
      <c r="C56" s="362"/>
      <c r="D56" s="359">
        <v>278</v>
      </c>
      <c r="E56" s="359"/>
      <c r="F56" s="359">
        <v>311</v>
      </c>
      <c r="G56" s="359"/>
      <c r="H56" s="359">
        <v>278</v>
      </c>
      <c r="I56" s="273"/>
      <c r="J56" s="275">
        <v>259</v>
      </c>
      <c r="K56" s="273"/>
      <c r="L56" s="273">
        <v>337</v>
      </c>
    </row>
    <row r="57" spans="1:12" ht="12.95" customHeight="1" thickBot="1" x14ac:dyDescent="0.2">
      <c r="A57" s="81" t="s">
        <v>270</v>
      </c>
      <c r="B57" s="243"/>
      <c r="C57" s="365"/>
      <c r="D57" s="366">
        <v>12</v>
      </c>
      <c r="E57" s="366"/>
      <c r="F57" s="366">
        <v>20</v>
      </c>
      <c r="G57" s="366"/>
      <c r="H57" s="366">
        <v>11</v>
      </c>
      <c r="I57" s="277"/>
      <c r="J57" s="185">
        <v>14</v>
      </c>
      <c r="K57" s="277"/>
      <c r="L57" s="277">
        <v>8</v>
      </c>
    </row>
    <row r="58" spans="1:12" x14ac:dyDescent="0.15">
      <c r="A58" s="348" t="s">
        <v>367</v>
      </c>
      <c r="B58" s="348"/>
      <c r="C58" s="348"/>
      <c r="D58" s="348"/>
      <c r="E58" s="348"/>
      <c r="F58" s="348"/>
      <c r="G58" s="348"/>
      <c r="H58" s="293"/>
      <c r="I58" s="84"/>
      <c r="J58" s="84"/>
      <c r="K58" s="84"/>
      <c r="L58" s="84"/>
    </row>
    <row r="59" spans="1:12" x14ac:dyDescent="0.15">
      <c r="A59" s="201" t="s">
        <v>520</v>
      </c>
    </row>
  </sheetData>
  <mergeCells count="6">
    <mergeCell ref="A1:L2"/>
    <mergeCell ref="C4:D4"/>
    <mergeCell ref="E4:F4"/>
    <mergeCell ref="G4:H4"/>
    <mergeCell ref="I4:J4"/>
    <mergeCell ref="K4:L4"/>
  </mergeCells>
  <phoneticPr fontId="4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64"/>
  <sheetViews>
    <sheetView showGridLines="0" topLeftCell="A4" zoomScaleNormal="100" workbookViewId="0">
      <selection activeCell="N63" sqref="N63"/>
    </sheetView>
  </sheetViews>
  <sheetFormatPr defaultRowHeight="13.5" x14ac:dyDescent="0.15"/>
  <cols>
    <col min="1" max="1" width="13.625" style="201" customWidth="1"/>
    <col min="2" max="2" width="0.5" style="201" customWidth="1"/>
    <col min="3" max="3" width="1.75" style="201" customWidth="1"/>
    <col min="4" max="4" width="11.25" style="201" customWidth="1"/>
    <col min="5" max="5" width="1.75" style="201" customWidth="1"/>
    <col min="6" max="6" width="11.25" style="201" customWidth="1"/>
    <col min="7" max="7" width="1.75" style="201" customWidth="1"/>
    <col min="8" max="8" width="11.25" style="201" customWidth="1"/>
    <col min="9" max="9" width="1.75" style="201" customWidth="1"/>
    <col min="10" max="10" width="11.25" style="201" customWidth="1"/>
    <col min="11" max="11" width="1.75" style="201" customWidth="1"/>
    <col min="12" max="12" width="11.25" style="201" customWidth="1"/>
    <col min="13" max="16384" width="9" style="201"/>
  </cols>
  <sheetData>
    <row r="1" spans="1:14" ht="13.5" customHeight="1" x14ac:dyDescent="0.15">
      <c r="A1" s="469" t="s">
        <v>379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</row>
    <row r="2" spans="1:14" ht="13.5" customHeight="1" x14ac:dyDescent="0.15">
      <c r="A2" s="469"/>
      <c r="B2" s="469"/>
      <c r="C2" s="469"/>
      <c r="D2" s="469"/>
      <c r="E2" s="469"/>
      <c r="F2" s="469"/>
      <c r="G2" s="469"/>
      <c r="H2" s="469"/>
      <c r="I2" s="469"/>
      <c r="J2" s="469"/>
      <c r="K2" s="469"/>
      <c r="L2" s="469"/>
    </row>
    <row r="3" spans="1:14" ht="14.25" customHeight="1" thickBot="1" x14ac:dyDescent="0.2">
      <c r="A3" s="367"/>
      <c r="B3" s="367"/>
      <c r="C3" s="368"/>
      <c r="D3" s="368"/>
      <c r="E3" s="368"/>
      <c r="F3" s="368"/>
      <c r="G3" s="368"/>
      <c r="H3" s="368"/>
      <c r="I3" s="368"/>
      <c r="J3" s="368"/>
      <c r="K3" s="368"/>
      <c r="L3" s="368"/>
    </row>
    <row r="4" spans="1:14" ht="15" customHeight="1" x14ac:dyDescent="0.15">
      <c r="A4" s="288" t="s">
        <v>271</v>
      </c>
      <c r="B4" s="369"/>
      <c r="C4" s="409" t="s">
        <v>521</v>
      </c>
      <c r="D4" s="411"/>
      <c r="E4" s="409" t="s">
        <v>522</v>
      </c>
      <c r="F4" s="411"/>
      <c r="G4" s="409" t="s">
        <v>523</v>
      </c>
      <c r="H4" s="411"/>
      <c r="I4" s="409" t="s">
        <v>524</v>
      </c>
      <c r="J4" s="411"/>
      <c r="K4" s="409" t="s">
        <v>525</v>
      </c>
      <c r="L4" s="410"/>
      <c r="M4" s="130"/>
    </row>
    <row r="5" spans="1:14" ht="12.95" customHeight="1" x14ac:dyDescent="0.15">
      <c r="A5" s="370"/>
      <c r="B5" s="354"/>
      <c r="C5" s="371"/>
      <c r="D5" s="291"/>
      <c r="E5" s="291"/>
      <c r="F5" s="291"/>
      <c r="G5" s="291"/>
      <c r="H5" s="291"/>
      <c r="I5" s="291"/>
      <c r="J5" s="291"/>
      <c r="K5" s="291"/>
      <c r="L5" s="291"/>
      <c r="M5" s="130"/>
    </row>
    <row r="6" spans="1:14" ht="12.95" customHeight="1" x14ac:dyDescent="0.15">
      <c r="A6" s="291" t="s">
        <v>272</v>
      </c>
      <c r="B6" s="303"/>
      <c r="C6" s="372"/>
      <c r="D6" s="373">
        <v>2637</v>
      </c>
      <c r="E6" s="374"/>
      <c r="F6" s="373">
        <v>2609</v>
      </c>
      <c r="G6" s="373"/>
      <c r="H6" s="373">
        <v>2554</v>
      </c>
      <c r="I6" s="374"/>
      <c r="J6" s="375">
        <f>+J8+J10</f>
        <v>2377</v>
      </c>
      <c r="K6" s="375"/>
      <c r="L6" s="375">
        <f>+L8+L10</f>
        <v>2520</v>
      </c>
      <c r="N6" s="314"/>
    </row>
    <row r="7" spans="1:14" ht="12.95" customHeight="1" x14ac:dyDescent="0.15">
      <c r="A7" s="303"/>
      <c r="B7" s="376"/>
      <c r="C7" s="373"/>
      <c r="D7" s="373"/>
      <c r="E7" s="374"/>
      <c r="F7" s="373"/>
      <c r="G7" s="373"/>
      <c r="H7" s="373"/>
      <c r="I7" s="374"/>
      <c r="J7" s="375"/>
      <c r="K7" s="375"/>
      <c r="L7" s="375"/>
    </row>
    <row r="8" spans="1:14" ht="12.95" customHeight="1" x14ac:dyDescent="0.15">
      <c r="A8" s="291" t="s">
        <v>273</v>
      </c>
      <c r="B8" s="357"/>
      <c r="C8" s="373"/>
      <c r="D8" s="373">
        <v>2522</v>
      </c>
      <c r="E8" s="377"/>
      <c r="F8" s="373">
        <v>2507</v>
      </c>
      <c r="G8" s="373"/>
      <c r="H8" s="373">
        <v>2446</v>
      </c>
      <c r="I8" s="377"/>
      <c r="J8" s="375">
        <f>SUM(J12:J50)</f>
        <v>2257</v>
      </c>
      <c r="K8" s="375"/>
      <c r="L8" s="375">
        <f>SUM(L12:L50)</f>
        <v>2425</v>
      </c>
      <c r="N8" s="314"/>
    </row>
    <row r="9" spans="1:14" ht="12.95" customHeight="1" x14ac:dyDescent="0.15">
      <c r="A9" s="303"/>
      <c r="B9" s="357"/>
      <c r="C9" s="373"/>
      <c r="D9" s="373"/>
      <c r="E9" s="377"/>
      <c r="F9" s="373"/>
      <c r="G9" s="373"/>
      <c r="H9" s="373"/>
      <c r="I9" s="377"/>
      <c r="J9" s="375"/>
      <c r="K9" s="375"/>
      <c r="L9" s="375"/>
    </row>
    <row r="10" spans="1:14" ht="12.95" customHeight="1" x14ac:dyDescent="0.15">
      <c r="A10" s="291" t="s">
        <v>274</v>
      </c>
      <c r="B10" s="357"/>
      <c r="C10" s="373"/>
      <c r="D10" s="373">
        <v>115</v>
      </c>
      <c r="E10" s="373"/>
      <c r="F10" s="373">
        <v>102</v>
      </c>
      <c r="G10" s="373"/>
      <c r="H10" s="373">
        <v>108</v>
      </c>
      <c r="I10" s="373"/>
      <c r="J10" s="375">
        <f>SUM(J51:J58)</f>
        <v>120</v>
      </c>
      <c r="K10" s="375"/>
      <c r="L10" s="375">
        <f>SUM(L51:L58)</f>
        <v>95</v>
      </c>
      <c r="N10" s="314"/>
    </row>
    <row r="11" spans="1:14" ht="12.95" customHeight="1" x14ac:dyDescent="0.15">
      <c r="A11" s="228"/>
      <c r="B11" s="357"/>
      <c r="C11" s="220"/>
      <c r="D11" s="220"/>
      <c r="E11" s="373"/>
      <c r="F11" s="220"/>
      <c r="G11" s="220"/>
      <c r="H11" s="220"/>
      <c r="I11" s="373"/>
      <c r="J11" s="319"/>
      <c r="K11" s="319"/>
      <c r="L11" s="319"/>
    </row>
    <row r="12" spans="1:14" ht="12.95" customHeight="1" x14ac:dyDescent="0.15">
      <c r="A12" s="282" t="s">
        <v>278</v>
      </c>
      <c r="B12" s="226"/>
      <c r="C12" s="378"/>
      <c r="D12" s="378">
        <v>147</v>
      </c>
      <c r="E12" s="20"/>
      <c r="F12" s="378">
        <v>136</v>
      </c>
      <c r="G12" s="20"/>
      <c r="H12" s="103">
        <v>143</v>
      </c>
      <c r="I12" s="20"/>
      <c r="J12" s="278">
        <v>108</v>
      </c>
      <c r="K12" s="249"/>
      <c r="L12" s="279">
        <v>150</v>
      </c>
    </row>
    <row r="13" spans="1:14" ht="12.95" customHeight="1" x14ac:dyDescent="0.15">
      <c r="A13" s="231" t="s">
        <v>275</v>
      </c>
      <c r="B13" s="226"/>
      <c r="C13" s="378"/>
      <c r="D13" s="378">
        <v>428</v>
      </c>
      <c r="E13" s="20"/>
      <c r="F13" s="378">
        <v>379</v>
      </c>
      <c r="G13" s="20"/>
      <c r="H13" s="378">
        <v>429</v>
      </c>
      <c r="I13" s="20"/>
      <c r="J13" s="250">
        <v>395</v>
      </c>
      <c r="K13" s="249"/>
      <c r="L13" s="250">
        <v>419</v>
      </c>
    </row>
    <row r="14" spans="1:14" ht="12.95" customHeight="1" x14ac:dyDescent="0.15">
      <c r="A14" s="231" t="s">
        <v>276</v>
      </c>
      <c r="B14" s="226"/>
      <c r="C14" s="378"/>
      <c r="D14" s="378">
        <v>86</v>
      </c>
      <c r="E14" s="20"/>
      <c r="F14" s="378">
        <v>71</v>
      </c>
      <c r="G14" s="20"/>
      <c r="H14" s="378">
        <v>81</v>
      </c>
      <c r="I14" s="20"/>
      <c r="J14" s="250">
        <v>43</v>
      </c>
      <c r="K14" s="249"/>
      <c r="L14" s="250">
        <v>45</v>
      </c>
    </row>
    <row r="15" spans="1:14" ht="12.95" customHeight="1" x14ac:dyDescent="0.15">
      <c r="A15" s="231" t="s">
        <v>277</v>
      </c>
      <c r="B15" s="226"/>
      <c r="C15" s="378"/>
      <c r="D15" s="379">
        <v>27</v>
      </c>
      <c r="E15" s="20"/>
      <c r="F15" s="379">
        <v>40</v>
      </c>
      <c r="G15" s="20"/>
      <c r="H15" s="378">
        <v>50</v>
      </c>
      <c r="I15" s="20"/>
      <c r="J15" s="278">
        <v>55</v>
      </c>
      <c r="K15" s="249"/>
      <c r="L15" s="250">
        <v>43</v>
      </c>
    </row>
    <row r="16" spans="1:14" ht="12.95" customHeight="1" x14ac:dyDescent="0.15">
      <c r="A16" s="231" t="s">
        <v>279</v>
      </c>
      <c r="B16" s="226"/>
      <c r="C16" s="378"/>
      <c r="D16" s="378">
        <v>3</v>
      </c>
      <c r="E16" s="20"/>
      <c r="F16" s="378">
        <v>5</v>
      </c>
      <c r="G16" s="20"/>
      <c r="H16" s="378">
        <v>8</v>
      </c>
      <c r="I16" s="20"/>
      <c r="J16" s="250">
        <v>3</v>
      </c>
      <c r="K16" s="249"/>
      <c r="L16" s="250">
        <v>6</v>
      </c>
    </row>
    <row r="17" spans="1:12" ht="12.95" customHeight="1" x14ac:dyDescent="0.15">
      <c r="A17" s="231" t="s">
        <v>280</v>
      </c>
      <c r="B17" s="226"/>
      <c r="C17" s="378"/>
      <c r="D17" s="378">
        <v>11</v>
      </c>
      <c r="E17" s="20"/>
      <c r="F17" s="378">
        <v>13</v>
      </c>
      <c r="G17" s="20"/>
      <c r="H17" s="378">
        <v>18</v>
      </c>
      <c r="I17" s="20"/>
      <c r="J17" s="250">
        <v>9</v>
      </c>
      <c r="K17" s="249"/>
      <c r="L17" s="250">
        <v>12</v>
      </c>
    </row>
    <row r="18" spans="1:12" ht="12.95" customHeight="1" x14ac:dyDescent="0.15">
      <c r="A18" s="231" t="s">
        <v>281</v>
      </c>
      <c r="B18" s="226"/>
      <c r="C18" s="378"/>
      <c r="D18" s="378">
        <v>692</v>
      </c>
      <c r="E18" s="20"/>
      <c r="F18" s="378">
        <v>765</v>
      </c>
      <c r="G18" s="20"/>
      <c r="H18" s="378">
        <v>714</v>
      </c>
      <c r="I18" s="20"/>
      <c r="J18" s="250">
        <v>645</v>
      </c>
      <c r="K18" s="249"/>
      <c r="L18" s="250">
        <v>645</v>
      </c>
    </row>
    <row r="19" spans="1:12" ht="12.95" customHeight="1" x14ac:dyDescent="0.15">
      <c r="A19" s="231" t="s">
        <v>282</v>
      </c>
      <c r="B19" s="226"/>
      <c r="C19" s="378"/>
      <c r="D19" s="378">
        <v>104</v>
      </c>
      <c r="E19" s="20"/>
      <c r="F19" s="378">
        <v>100</v>
      </c>
      <c r="G19" s="20"/>
      <c r="H19" s="378">
        <v>104</v>
      </c>
      <c r="I19" s="20"/>
      <c r="J19" s="250">
        <v>127</v>
      </c>
      <c r="K19" s="249"/>
      <c r="L19" s="250">
        <v>94</v>
      </c>
    </row>
    <row r="20" spans="1:12" ht="12.95" customHeight="1" x14ac:dyDescent="0.15">
      <c r="A20" s="231" t="s">
        <v>283</v>
      </c>
      <c r="B20" s="226"/>
      <c r="C20" s="378"/>
      <c r="D20" s="378">
        <v>4</v>
      </c>
      <c r="E20" s="20"/>
      <c r="F20" s="378">
        <v>3</v>
      </c>
      <c r="G20" s="20"/>
      <c r="H20" s="378">
        <v>8</v>
      </c>
      <c r="I20" s="20"/>
      <c r="J20" s="250">
        <v>6</v>
      </c>
      <c r="K20" s="249"/>
      <c r="L20" s="250">
        <v>7</v>
      </c>
    </row>
    <row r="21" spans="1:12" ht="12.95" customHeight="1" x14ac:dyDescent="0.15">
      <c r="A21" s="231" t="s">
        <v>284</v>
      </c>
      <c r="B21" s="226"/>
      <c r="C21" s="378"/>
      <c r="D21" s="378">
        <v>2</v>
      </c>
      <c r="E21" s="20"/>
      <c r="F21" s="378">
        <v>4</v>
      </c>
      <c r="G21" s="20"/>
      <c r="H21" s="378">
        <v>5</v>
      </c>
      <c r="I21" s="20"/>
      <c r="J21" s="250">
        <v>3</v>
      </c>
      <c r="K21" s="249"/>
      <c r="L21" s="250">
        <v>6</v>
      </c>
    </row>
    <row r="22" spans="1:12" ht="12.95" customHeight="1" x14ac:dyDescent="0.15">
      <c r="A22" s="231" t="s">
        <v>285</v>
      </c>
      <c r="B22" s="226"/>
      <c r="C22" s="378"/>
      <c r="D22" s="378">
        <v>20</v>
      </c>
      <c r="E22" s="20"/>
      <c r="F22" s="378">
        <v>20</v>
      </c>
      <c r="G22" s="20"/>
      <c r="H22" s="378">
        <v>13</v>
      </c>
      <c r="I22" s="20"/>
      <c r="J22" s="250">
        <v>35</v>
      </c>
      <c r="K22" s="249"/>
      <c r="L22" s="250">
        <v>31</v>
      </c>
    </row>
    <row r="23" spans="1:12" ht="12.95" customHeight="1" x14ac:dyDescent="0.15">
      <c r="A23" s="231" t="s">
        <v>286</v>
      </c>
      <c r="B23" s="226"/>
      <c r="C23" s="378"/>
      <c r="D23" s="378">
        <v>14</v>
      </c>
      <c r="E23" s="20"/>
      <c r="F23" s="378">
        <v>14</v>
      </c>
      <c r="G23" s="20"/>
      <c r="H23" s="378">
        <v>12</v>
      </c>
      <c r="I23" s="20"/>
      <c r="J23" s="250">
        <v>24</v>
      </c>
      <c r="K23" s="249"/>
      <c r="L23" s="250">
        <v>23</v>
      </c>
    </row>
    <row r="24" spans="1:12" ht="12.95" customHeight="1" x14ac:dyDescent="0.15">
      <c r="A24" s="231" t="s">
        <v>287</v>
      </c>
      <c r="B24" s="226"/>
      <c r="C24" s="378"/>
      <c r="D24" s="378">
        <v>7</v>
      </c>
      <c r="E24" s="20"/>
      <c r="F24" s="378">
        <v>3</v>
      </c>
      <c r="G24" s="20"/>
      <c r="H24" s="103">
        <v>3</v>
      </c>
      <c r="I24" s="20"/>
      <c r="J24" s="250">
        <v>2</v>
      </c>
      <c r="K24" s="249"/>
      <c r="L24" s="279">
        <v>7</v>
      </c>
    </row>
    <row r="25" spans="1:12" ht="12.95" customHeight="1" x14ac:dyDescent="0.15">
      <c r="A25" s="231" t="s">
        <v>288</v>
      </c>
      <c r="B25" s="226"/>
      <c r="C25" s="378"/>
      <c r="D25" s="378">
        <v>5</v>
      </c>
      <c r="E25" s="20"/>
      <c r="F25" s="378">
        <v>8</v>
      </c>
      <c r="G25" s="20"/>
      <c r="H25" s="378">
        <v>12</v>
      </c>
      <c r="I25" s="20"/>
      <c r="J25" s="250">
        <v>15</v>
      </c>
      <c r="K25" s="249"/>
      <c r="L25" s="250">
        <v>12</v>
      </c>
    </row>
    <row r="26" spans="1:12" ht="12.95" customHeight="1" x14ac:dyDescent="0.15">
      <c r="A26" s="231" t="s">
        <v>289</v>
      </c>
      <c r="B26" s="226"/>
      <c r="C26" s="378"/>
      <c r="D26" s="378">
        <v>11</v>
      </c>
      <c r="E26" s="20"/>
      <c r="F26" s="378">
        <v>15</v>
      </c>
      <c r="G26" s="20"/>
      <c r="H26" s="378">
        <v>19</v>
      </c>
      <c r="I26" s="20"/>
      <c r="J26" s="250">
        <v>3</v>
      </c>
      <c r="K26" s="249"/>
      <c r="L26" s="250">
        <v>16</v>
      </c>
    </row>
    <row r="27" spans="1:12" ht="12.95" customHeight="1" x14ac:dyDescent="0.15">
      <c r="A27" s="231" t="s">
        <v>290</v>
      </c>
      <c r="B27" s="226"/>
      <c r="C27" s="378"/>
      <c r="D27" s="103">
        <v>22</v>
      </c>
      <c r="E27" s="20"/>
      <c r="F27" s="103">
        <v>20</v>
      </c>
      <c r="G27" s="20"/>
      <c r="H27" s="378">
        <v>21</v>
      </c>
      <c r="I27" s="20"/>
      <c r="J27" s="279">
        <v>16</v>
      </c>
      <c r="K27" s="249"/>
      <c r="L27" s="250">
        <v>18</v>
      </c>
    </row>
    <row r="28" spans="1:12" ht="12.95" customHeight="1" x14ac:dyDescent="0.15">
      <c r="A28" s="231" t="s">
        <v>291</v>
      </c>
      <c r="B28" s="226"/>
      <c r="C28" s="378"/>
      <c r="D28" s="378">
        <v>13</v>
      </c>
      <c r="E28" s="20"/>
      <c r="F28" s="378">
        <v>24</v>
      </c>
      <c r="G28" s="20"/>
      <c r="H28" s="378">
        <v>7</v>
      </c>
      <c r="I28" s="20"/>
      <c r="J28" s="250">
        <v>12</v>
      </c>
      <c r="K28" s="249"/>
      <c r="L28" s="250">
        <v>15</v>
      </c>
    </row>
    <row r="29" spans="1:12" ht="12.95" customHeight="1" x14ac:dyDescent="0.15">
      <c r="A29" s="231" t="s">
        <v>292</v>
      </c>
      <c r="B29" s="226"/>
      <c r="C29" s="378"/>
      <c r="D29" s="378">
        <v>18</v>
      </c>
      <c r="E29" s="20"/>
      <c r="F29" s="378">
        <v>17</v>
      </c>
      <c r="G29" s="20"/>
      <c r="H29" s="378">
        <v>18</v>
      </c>
      <c r="I29" s="20"/>
      <c r="J29" s="250">
        <v>29</v>
      </c>
      <c r="K29" s="249"/>
      <c r="L29" s="250">
        <v>23</v>
      </c>
    </row>
    <row r="30" spans="1:12" ht="12.95" customHeight="1" x14ac:dyDescent="0.15">
      <c r="A30" s="231" t="s">
        <v>293</v>
      </c>
      <c r="B30" s="226"/>
      <c r="C30" s="378"/>
      <c r="D30" s="378">
        <v>5</v>
      </c>
      <c r="E30" s="20"/>
      <c r="F30" s="103">
        <v>4</v>
      </c>
      <c r="G30" s="20"/>
      <c r="H30" s="378">
        <v>3</v>
      </c>
      <c r="I30" s="20"/>
      <c r="J30" s="250">
        <v>9</v>
      </c>
      <c r="K30" s="249"/>
      <c r="L30" s="250">
        <v>5</v>
      </c>
    </row>
    <row r="31" spans="1:12" ht="12.95" customHeight="1" x14ac:dyDescent="0.15">
      <c r="A31" s="231" t="s">
        <v>294</v>
      </c>
      <c r="B31" s="226"/>
      <c r="C31" s="378"/>
      <c r="D31" s="378">
        <v>17</v>
      </c>
      <c r="E31" s="20"/>
      <c r="F31" s="378">
        <v>12</v>
      </c>
      <c r="G31" s="20"/>
      <c r="H31" s="378">
        <v>21</v>
      </c>
      <c r="I31" s="20"/>
      <c r="J31" s="250">
        <v>13</v>
      </c>
      <c r="K31" s="249"/>
      <c r="L31" s="250">
        <v>14</v>
      </c>
    </row>
    <row r="32" spans="1:12" ht="12.95" customHeight="1" x14ac:dyDescent="0.15">
      <c r="A32" s="231" t="s">
        <v>295</v>
      </c>
      <c r="B32" s="226"/>
      <c r="C32" s="378"/>
      <c r="D32" s="378">
        <v>475</v>
      </c>
      <c r="E32" s="20"/>
      <c r="F32" s="378">
        <v>413</v>
      </c>
      <c r="G32" s="20"/>
      <c r="H32" s="378">
        <v>343</v>
      </c>
      <c r="I32" s="20"/>
      <c r="J32" s="250">
        <v>321</v>
      </c>
      <c r="K32" s="249"/>
      <c r="L32" s="250">
        <v>365</v>
      </c>
    </row>
    <row r="33" spans="1:12" ht="12.95" customHeight="1" x14ac:dyDescent="0.15">
      <c r="A33" s="231" t="s">
        <v>296</v>
      </c>
      <c r="B33" s="226"/>
      <c r="C33" s="378"/>
      <c r="D33" s="378">
        <v>22</v>
      </c>
      <c r="E33" s="20"/>
      <c r="F33" s="378">
        <v>23</v>
      </c>
      <c r="G33" s="20"/>
      <c r="H33" s="378">
        <v>26</v>
      </c>
      <c r="I33" s="20"/>
      <c r="J33" s="250">
        <v>25</v>
      </c>
      <c r="K33" s="249"/>
      <c r="L33" s="250">
        <v>28</v>
      </c>
    </row>
    <row r="34" spans="1:12" ht="12.95" customHeight="1" x14ac:dyDescent="0.15">
      <c r="A34" s="231" t="s">
        <v>297</v>
      </c>
      <c r="B34" s="226"/>
      <c r="C34" s="378"/>
      <c r="D34" s="378">
        <v>11</v>
      </c>
      <c r="E34" s="20"/>
      <c r="F34" s="378">
        <v>25</v>
      </c>
      <c r="G34" s="20"/>
      <c r="H34" s="378">
        <v>16</v>
      </c>
      <c r="I34" s="20"/>
      <c r="J34" s="250">
        <v>13</v>
      </c>
      <c r="K34" s="249"/>
      <c r="L34" s="250">
        <v>11</v>
      </c>
    </row>
    <row r="35" spans="1:12" ht="12.95" customHeight="1" x14ac:dyDescent="0.15">
      <c r="A35" s="231" t="s">
        <v>298</v>
      </c>
      <c r="B35" s="226"/>
      <c r="C35" s="378"/>
      <c r="D35" s="378">
        <v>11</v>
      </c>
      <c r="E35" s="20"/>
      <c r="F35" s="378">
        <v>9</v>
      </c>
      <c r="G35" s="20"/>
      <c r="H35" s="378">
        <v>4</v>
      </c>
      <c r="I35" s="20"/>
      <c r="J35" s="250">
        <v>19</v>
      </c>
      <c r="K35" s="249"/>
      <c r="L35" s="250">
        <v>21</v>
      </c>
    </row>
    <row r="36" spans="1:12" ht="12.95" customHeight="1" x14ac:dyDescent="0.15">
      <c r="A36" s="231" t="s">
        <v>299</v>
      </c>
      <c r="B36" s="226"/>
      <c r="C36" s="378"/>
      <c r="D36" s="378">
        <v>48</v>
      </c>
      <c r="E36" s="20"/>
      <c r="F36" s="378">
        <v>57</v>
      </c>
      <c r="G36" s="20"/>
      <c r="H36" s="378">
        <v>43</v>
      </c>
      <c r="I36" s="20"/>
      <c r="J36" s="250">
        <v>18</v>
      </c>
      <c r="K36" s="249"/>
      <c r="L36" s="250">
        <v>68</v>
      </c>
    </row>
    <row r="37" spans="1:12" ht="12.95" customHeight="1" x14ac:dyDescent="0.15">
      <c r="A37" s="231" t="s">
        <v>300</v>
      </c>
      <c r="B37" s="226"/>
      <c r="C37" s="378"/>
      <c r="D37" s="378">
        <v>3</v>
      </c>
      <c r="E37" s="20"/>
      <c r="F37" s="378">
        <v>6</v>
      </c>
      <c r="G37" s="20"/>
      <c r="H37" s="378">
        <v>0</v>
      </c>
      <c r="I37" s="20"/>
      <c r="J37" s="250">
        <v>13</v>
      </c>
      <c r="K37" s="249"/>
      <c r="L37" s="250">
        <v>12</v>
      </c>
    </row>
    <row r="38" spans="1:12" ht="12.95" customHeight="1" x14ac:dyDescent="0.15">
      <c r="A38" s="231" t="s">
        <v>301</v>
      </c>
      <c r="B38" s="226"/>
      <c r="C38" s="378"/>
      <c r="D38" s="378">
        <v>3</v>
      </c>
      <c r="E38" s="20"/>
      <c r="F38" s="378">
        <v>4</v>
      </c>
      <c r="G38" s="20"/>
      <c r="H38" s="378">
        <v>2</v>
      </c>
      <c r="I38" s="20"/>
      <c r="J38" s="250">
        <v>8</v>
      </c>
      <c r="K38" s="249"/>
      <c r="L38" s="250">
        <v>22</v>
      </c>
    </row>
    <row r="39" spans="1:12" ht="12.95" customHeight="1" x14ac:dyDescent="0.15">
      <c r="A39" s="231" t="s">
        <v>302</v>
      </c>
      <c r="B39" s="226"/>
      <c r="C39" s="378"/>
      <c r="D39" s="378" t="s">
        <v>526</v>
      </c>
      <c r="E39" s="20"/>
      <c r="F39" s="378">
        <v>9</v>
      </c>
      <c r="G39" s="20"/>
      <c r="H39" s="103">
        <v>4</v>
      </c>
      <c r="I39" s="20"/>
      <c r="J39" s="250">
        <v>6</v>
      </c>
      <c r="K39" s="249"/>
      <c r="L39" s="250">
        <v>7</v>
      </c>
    </row>
    <row r="40" spans="1:12" ht="12.95" customHeight="1" x14ac:dyDescent="0.15">
      <c r="A40" s="231" t="s">
        <v>303</v>
      </c>
      <c r="B40" s="226"/>
      <c r="C40" s="378"/>
      <c r="D40" s="378">
        <v>8</v>
      </c>
      <c r="E40" s="20"/>
      <c r="F40" s="378">
        <v>1</v>
      </c>
      <c r="G40" s="20"/>
      <c r="H40" s="103">
        <v>1</v>
      </c>
      <c r="I40" s="20"/>
      <c r="J40" s="250">
        <v>3</v>
      </c>
      <c r="K40" s="249"/>
      <c r="L40" s="250">
        <v>7</v>
      </c>
    </row>
    <row r="41" spans="1:12" ht="12.95" customHeight="1" x14ac:dyDescent="0.15">
      <c r="A41" s="231" t="s">
        <v>304</v>
      </c>
      <c r="B41" s="226"/>
      <c r="C41" s="378"/>
      <c r="D41" s="378">
        <v>43</v>
      </c>
      <c r="E41" s="20"/>
      <c r="F41" s="378">
        <v>32</v>
      </c>
      <c r="G41" s="20"/>
      <c r="H41" s="378">
        <v>55</v>
      </c>
      <c r="I41" s="20"/>
      <c r="J41" s="250">
        <v>46</v>
      </c>
      <c r="K41" s="249"/>
      <c r="L41" s="279">
        <v>22</v>
      </c>
    </row>
    <row r="42" spans="1:12" ht="12.95" customHeight="1" x14ac:dyDescent="0.15">
      <c r="A42" s="231" t="s">
        <v>306</v>
      </c>
      <c r="B42" s="226"/>
      <c r="C42" s="378"/>
      <c r="D42" s="378">
        <v>8</v>
      </c>
      <c r="E42" s="20"/>
      <c r="F42" s="378">
        <v>9</v>
      </c>
      <c r="G42" s="20"/>
      <c r="H42" s="378">
        <v>5</v>
      </c>
      <c r="I42" s="20"/>
      <c r="J42" s="250">
        <v>7</v>
      </c>
      <c r="K42" s="249"/>
      <c r="L42" s="250">
        <v>6</v>
      </c>
    </row>
    <row r="43" spans="1:12" ht="12.95" customHeight="1" x14ac:dyDescent="0.15">
      <c r="A43" s="231" t="s">
        <v>307</v>
      </c>
      <c r="B43" s="226"/>
      <c r="C43" s="378"/>
      <c r="D43" s="378">
        <v>7</v>
      </c>
      <c r="E43" s="20"/>
      <c r="F43" s="378">
        <v>5</v>
      </c>
      <c r="G43" s="20"/>
      <c r="H43" s="378">
        <v>2</v>
      </c>
      <c r="I43" s="20"/>
      <c r="J43" s="279">
        <v>8</v>
      </c>
      <c r="K43" s="249"/>
      <c r="L43" s="250">
        <v>2</v>
      </c>
    </row>
    <row r="44" spans="1:12" ht="12.95" customHeight="1" x14ac:dyDescent="0.15">
      <c r="A44" s="231" t="s">
        <v>308</v>
      </c>
      <c r="B44" s="226"/>
      <c r="C44" s="378"/>
      <c r="D44" s="378">
        <v>52</v>
      </c>
      <c r="E44" s="20"/>
      <c r="F44" s="378">
        <v>57</v>
      </c>
      <c r="G44" s="20"/>
      <c r="H44" s="378">
        <v>48</v>
      </c>
      <c r="I44" s="20"/>
      <c r="J44" s="250">
        <v>41</v>
      </c>
      <c r="K44" s="249"/>
      <c r="L44" s="250">
        <v>46</v>
      </c>
    </row>
    <row r="45" spans="1:12" ht="12.95" customHeight="1" x14ac:dyDescent="0.15">
      <c r="A45" s="231" t="s">
        <v>309</v>
      </c>
      <c r="B45" s="226"/>
      <c r="C45" s="378"/>
      <c r="D45" s="378">
        <v>2</v>
      </c>
      <c r="E45" s="20"/>
      <c r="F45" s="103">
        <v>2</v>
      </c>
      <c r="G45" s="20"/>
      <c r="H45" s="378">
        <v>4</v>
      </c>
      <c r="I45" s="20"/>
      <c r="J45" s="250">
        <v>0</v>
      </c>
      <c r="K45" s="249"/>
      <c r="L45" s="250">
        <v>2</v>
      </c>
    </row>
    <row r="46" spans="1:12" ht="12.95" customHeight="1" x14ac:dyDescent="0.15">
      <c r="A46" s="231" t="s">
        <v>310</v>
      </c>
      <c r="B46" s="226"/>
      <c r="C46" s="378"/>
      <c r="D46" s="378">
        <v>47</v>
      </c>
      <c r="E46" s="20"/>
      <c r="F46" s="378">
        <v>34</v>
      </c>
      <c r="G46" s="20"/>
      <c r="H46" s="378">
        <v>55</v>
      </c>
      <c r="I46" s="20"/>
      <c r="J46" s="250">
        <v>32</v>
      </c>
      <c r="K46" s="249"/>
      <c r="L46" s="250">
        <v>48</v>
      </c>
    </row>
    <row r="47" spans="1:12" ht="12.95" customHeight="1" x14ac:dyDescent="0.15">
      <c r="A47" s="231" t="s">
        <v>311</v>
      </c>
      <c r="B47" s="226"/>
      <c r="C47" s="378"/>
      <c r="D47" s="378">
        <v>72</v>
      </c>
      <c r="E47" s="20"/>
      <c r="F47" s="378">
        <v>109</v>
      </c>
      <c r="G47" s="20"/>
      <c r="H47" s="378">
        <v>94</v>
      </c>
      <c r="I47" s="20"/>
      <c r="J47" s="276">
        <v>82</v>
      </c>
      <c r="K47" s="249"/>
      <c r="L47" s="250">
        <v>80</v>
      </c>
    </row>
    <row r="48" spans="1:12" ht="12.95" customHeight="1" x14ac:dyDescent="0.15">
      <c r="A48" s="231" t="s">
        <v>312</v>
      </c>
      <c r="B48" s="226"/>
      <c r="C48" s="378"/>
      <c r="D48" s="103">
        <v>6</v>
      </c>
      <c r="E48" s="20"/>
      <c r="F48" s="103">
        <v>1</v>
      </c>
      <c r="G48" s="20"/>
      <c r="H48" s="378">
        <v>3</v>
      </c>
      <c r="I48" s="20"/>
      <c r="J48" s="250">
        <v>2</v>
      </c>
      <c r="K48" s="249"/>
      <c r="L48" s="250">
        <v>5</v>
      </c>
    </row>
    <row r="49" spans="1:12" ht="12.95" customHeight="1" x14ac:dyDescent="0.15">
      <c r="A49" s="282" t="s">
        <v>305</v>
      </c>
      <c r="B49" s="226"/>
      <c r="C49" s="378"/>
      <c r="D49" s="378">
        <v>64</v>
      </c>
      <c r="E49" s="20"/>
      <c r="F49" s="103">
        <v>53</v>
      </c>
      <c r="G49" s="20"/>
      <c r="H49" s="103">
        <v>50</v>
      </c>
      <c r="I49" s="20"/>
      <c r="J49" s="250">
        <v>59</v>
      </c>
      <c r="K49" s="249"/>
      <c r="L49" s="279">
        <v>75</v>
      </c>
    </row>
    <row r="50" spans="1:12" ht="12.95" customHeight="1" x14ac:dyDescent="0.15">
      <c r="A50" s="231" t="s">
        <v>313</v>
      </c>
      <c r="B50" s="226"/>
      <c r="C50" s="378"/>
      <c r="D50" s="103">
        <v>4</v>
      </c>
      <c r="E50" s="20"/>
      <c r="F50" s="103">
        <v>5</v>
      </c>
      <c r="G50" s="20"/>
      <c r="H50" s="103">
        <v>2</v>
      </c>
      <c r="I50" s="20"/>
      <c r="J50" s="279">
        <v>2</v>
      </c>
      <c r="K50" s="249"/>
      <c r="L50" s="250">
        <v>7</v>
      </c>
    </row>
    <row r="51" spans="1:12" ht="13.5" customHeight="1" x14ac:dyDescent="0.15">
      <c r="A51" s="282" t="s">
        <v>314</v>
      </c>
      <c r="B51" s="226"/>
      <c r="C51" s="378"/>
      <c r="D51" s="378">
        <v>2</v>
      </c>
      <c r="E51" s="20"/>
      <c r="F51" s="378">
        <v>1</v>
      </c>
      <c r="G51" s="20"/>
      <c r="H51" s="378">
        <v>6</v>
      </c>
      <c r="I51" s="20"/>
      <c r="J51" s="250">
        <v>4</v>
      </c>
      <c r="K51" s="249"/>
      <c r="L51" s="250">
        <v>4</v>
      </c>
    </row>
    <row r="52" spans="1:12" ht="14.25" customHeight="1" x14ac:dyDescent="0.15">
      <c r="A52" s="231" t="s">
        <v>315</v>
      </c>
      <c r="B52" s="226"/>
      <c r="C52" s="379"/>
      <c r="D52" s="379">
        <v>38</v>
      </c>
      <c r="E52" s="381"/>
      <c r="F52" s="379">
        <v>42</v>
      </c>
      <c r="G52" s="381"/>
      <c r="H52" s="379">
        <v>44</v>
      </c>
      <c r="I52" s="381"/>
      <c r="J52" s="278">
        <v>59</v>
      </c>
      <c r="K52" s="297"/>
      <c r="L52" s="278">
        <v>34</v>
      </c>
    </row>
    <row r="53" spans="1:12" ht="14.25" customHeight="1" x14ac:dyDescent="0.15">
      <c r="A53" s="282" t="s">
        <v>316</v>
      </c>
      <c r="B53" s="357"/>
      <c r="C53" s="379"/>
      <c r="D53" s="379">
        <v>46</v>
      </c>
      <c r="E53" s="382"/>
      <c r="F53" s="379">
        <v>34</v>
      </c>
      <c r="G53" s="381"/>
      <c r="H53" s="379">
        <v>35</v>
      </c>
      <c r="I53" s="382"/>
      <c r="J53" s="278">
        <v>33</v>
      </c>
      <c r="K53" s="297"/>
      <c r="L53" s="278">
        <v>33</v>
      </c>
    </row>
    <row r="54" spans="1:12" ht="14.25" customHeight="1" x14ac:dyDescent="0.15">
      <c r="A54" s="282" t="s">
        <v>317</v>
      </c>
      <c r="B54" s="357"/>
      <c r="C54" s="379"/>
      <c r="D54" s="379">
        <v>11</v>
      </c>
      <c r="E54" s="382"/>
      <c r="F54" s="379">
        <v>7</v>
      </c>
      <c r="G54" s="381"/>
      <c r="H54" s="379">
        <v>4</v>
      </c>
      <c r="I54" s="382"/>
      <c r="J54" s="278">
        <v>7</v>
      </c>
      <c r="K54" s="297"/>
      <c r="L54" s="278">
        <v>4</v>
      </c>
    </row>
    <row r="55" spans="1:12" ht="12.95" customHeight="1" x14ac:dyDescent="0.15">
      <c r="A55" s="282" t="s">
        <v>318</v>
      </c>
      <c r="B55" s="357"/>
      <c r="C55" s="379"/>
      <c r="D55" s="379">
        <v>3</v>
      </c>
      <c r="E55" s="382"/>
      <c r="F55" s="379">
        <v>7</v>
      </c>
      <c r="G55" s="381"/>
      <c r="H55" s="379">
        <v>9</v>
      </c>
      <c r="I55" s="382"/>
      <c r="J55" s="278">
        <v>3</v>
      </c>
      <c r="K55" s="297"/>
      <c r="L55" s="278">
        <v>2</v>
      </c>
    </row>
    <row r="56" spans="1:12" ht="12.95" customHeight="1" x14ac:dyDescent="0.15">
      <c r="A56" s="282" t="s">
        <v>319</v>
      </c>
      <c r="B56" s="357"/>
      <c r="C56" s="379"/>
      <c r="D56" s="379">
        <v>11</v>
      </c>
      <c r="E56" s="382"/>
      <c r="F56" s="379">
        <v>8</v>
      </c>
      <c r="G56" s="381"/>
      <c r="H56" s="379">
        <v>8</v>
      </c>
      <c r="I56" s="382"/>
      <c r="J56" s="278">
        <v>5</v>
      </c>
      <c r="K56" s="297"/>
      <c r="L56" s="278">
        <v>11</v>
      </c>
    </row>
    <row r="57" spans="1:12" ht="12.95" customHeight="1" x14ac:dyDescent="0.15">
      <c r="A57" s="282" t="s">
        <v>320</v>
      </c>
      <c r="B57" s="357"/>
      <c r="C57" s="379"/>
      <c r="D57" s="379">
        <v>0</v>
      </c>
      <c r="E57" s="382"/>
      <c r="F57" s="379">
        <v>1</v>
      </c>
      <c r="G57" s="381"/>
      <c r="H57" s="379">
        <v>0</v>
      </c>
      <c r="I57" s="382"/>
      <c r="J57" s="278">
        <v>4</v>
      </c>
      <c r="K57" s="297"/>
      <c r="L57" s="278">
        <v>6</v>
      </c>
    </row>
    <row r="58" spans="1:12" ht="12.95" customHeight="1" thickBot="1" x14ac:dyDescent="0.2">
      <c r="A58" s="283" t="s">
        <v>321</v>
      </c>
      <c r="B58" s="383"/>
      <c r="C58" s="384"/>
      <c r="D58" s="385">
        <v>4</v>
      </c>
      <c r="E58" s="386"/>
      <c r="F58" s="385">
        <v>2</v>
      </c>
      <c r="G58" s="387"/>
      <c r="H58" s="380">
        <v>2</v>
      </c>
      <c r="I58" s="388"/>
      <c r="J58" s="285">
        <v>5</v>
      </c>
      <c r="K58" s="252"/>
      <c r="L58" s="253">
        <v>1</v>
      </c>
    </row>
    <row r="59" spans="1:12" ht="12.95" customHeight="1" x14ac:dyDescent="0.15">
      <c r="A59" s="284" t="s">
        <v>359</v>
      </c>
      <c r="B59" s="305"/>
      <c r="E59" s="389"/>
      <c r="F59" s="389"/>
      <c r="G59" s="389"/>
      <c r="H59" s="389"/>
      <c r="I59" s="389"/>
      <c r="J59" s="389"/>
      <c r="K59" s="389"/>
      <c r="L59" s="389"/>
    </row>
    <row r="60" spans="1:12" ht="12.95" customHeight="1" x14ac:dyDescent="0.15">
      <c r="A60" s="389"/>
      <c r="E60" s="389"/>
      <c r="F60" s="389"/>
      <c r="G60" s="389"/>
      <c r="H60" s="389"/>
      <c r="I60" s="389"/>
      <c r="J60" s="389"/>
      <c r="K60" s="389"/>
      <c r="L60" s="389"/>
    </row>
    <row r="61" spans="1:12" ht="12.95" customHeight="1" x14ac:dyDescent="0.15">
      <c r="A61" s="389"/>
    </row>
    <row r="62" spans="1:12" ht="12.95" customHeight="1" x14ac:dyDescent="0.15"/>
    <row r="63" spans="1:12" ht="12.95" customHeight="1" x14ac:dyDescent="0.15"/>
    <row r="64" spans="1:12" x14ac:dyDescent="0.15">
      <c r="A64" s="467"/>
      <c r="B64" s="468"/>
      <c r="C64" s="468"/>
      <c r="D64" s="468"/>
      <c r="E64" s="468"/>
      <c r="F64" s="468"/>
      <c r="G64" s="468"/>
      <c r="H64" s="468"/>
      <c r="I64" s="468"/>
      <c r="J64" s="468"/>
      <c r="K64" s="468"/>
      <c r="L64" s="468"/>
    </row>
  </sheetData>
  <mergeCells count="7">
    <mergeCell ref="A64:L64"/>
    <mergeCell ref="A1:L2"/>
    <mergeCell ref="C4:D4"/>
    <mergeCell ref="E4:F4"/>
    <mergeCell ref="G4:H4"/>
    <mergeCell ref="I4:J4"/>
    <mergeCell ref="K4:L4"/>
  </mergeCells>
  <phoneticPr fontId="4"/>
  <pageMargins left="0.75" right="0.75" top="1" bottom="1.02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D99"/>
  <sheetViews>
    <sheetView showGridLines="0" topLeftCell="A59" zoomScale="85" zoomScaleNormal="85" workbookViewId="0">
      <selection activeCell="AF69" sqref="AF69"/>
    </sheetView>
  </sheetViews>
  <sheetFormatPr defaultRowHeight="13.5" x14ac:dyDescent="0.15"/>
  <cols>
    <col min="1" max="1" width="8.125" style="201" customWidth="1"/>
    <col min="2" max="3" width="0.875" style="201" customWidth="1"/>
    <col min="4" max="4" width="7.625" style="201" customWidth="1"/>
    <col min="5" max="6" width="0.875" style="201" customWidth="1"/>
    <col min="7" max="7" width="6.625" style="201" customWidth="1"/>
    <col min="8" max="9" width="0.875" style="201" customWidth="1"/>
    <col min="10" max="10" width="5.625" style="201" customWidth="1"/>
    <col min="11" max="12" width="0.875" style="201" customWidth="1"/>
    <col min="13" max="13" width="7.625" style="201" customWidth="1"/>
    <col min="14" max="15" width="0.875" style="201" customWidth="1"/>
    <col min="16" max="16" width="6.75" style="201" customWidth="1"/>
    <col min="17" max="18" width="0.875" style="201" customWidth="1"/>
    <col min="19" max="19" width="6.875" style="201" customWidth="1"/>
    <col min="20" max="21" width="0.875" style="201" customWidth="1"/>
    <col min="22" max="22" width="8" style="201" bestFit="1" customWidth="1"/>
    <col min="23" max="24" width="0.875" style="201" customWidth="1"/>
    <col min="25" max="25" width="5.625" style="201" customWidth="1"/>
    <col min="26" max="27" width="0.875" style="201" customWidth="1"/>
    <col min="28" max="28" width="6.625" style="201" customWidth="1"/>
    <col min="29" max="16384" width="9" style="201"/>
  </cols>
  <sheetData>
    <row r="1" spans="1:28" ht="13.5" customHeight="1" x14ac:dyDescent="0.15">
      <c r="A1" s="398" t="s">
        <v>0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  <c r="R1" s="398"/>
      <c r="S1" s="398"/>
      <c r="T1" s="153"/>
      <c r="U1" s="153"/>
      <c r="V1" s="153"/>
      <c r="W1" s="153"/>
      <c r="X1" s="153"/>
      <c r="Y1" s="153"/>
      <c r="Z1" s="153"/>
      <c r="AA1" s="153"/>
      <c r="AB1" s="153"/>
    </row>
    <row r="2" spans="1:28" ht="13.5" customHeight="1" x14ac:dyDescent="0.15">
      <c r="A2" s="398"/>
      <c r="B2" s="398"/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  <c r="S2" s="398"/>
      <c r="T2" s="153"/>
      <c r="U2" s="153"/>
      <c r="V2" s="153"/>
      <c r="W2" s="153"/>
      <c r="X2" s="153"/>
      <c r="Y2" s="153"/>
      <c r="Z2" s="153"/>
      <c r="AA2" s="153"/>
      <c r="AB2" s="153"/>
    </row>
    <row r="3" spans="1:28" ht="14.25" thickBot="1" x14ac:dyDescent="0.2">
      <c r="A3" s="225"/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399" t="s">
        <v>1</v>
      </c>
      <c r="X3" s="399"/>
      <c r="Y3" s="399"/>
      <c r="Z3" s="399"/>
      <c r="AA3" s="399"/>
      <c r="AB3" s="399"/>
    </row>
    <row r="4" spans="1:28" ht="15" customHeight="1" x14ac:dyDescent="0.15">
      <c r="A4" s="407" t="s">
        <v>2</v>
      </c>
      <c r="B4" s="408"/>
      <c r="C4" s="406" t="s">
        <v>3</v>
      </c>
      <c r="D4" s="407"/>
      <c r="E4" s="407"/>
      <c r="F4" s="407"/>
      <c r="G4" s="407"/>
      <c r="H4" s="407"/>
      <c r="I4" s="407"/>
      <c r="J4" s="407"/>
      <c r="K4" s="408"/>
      <c r="L4" s="406" t="s">
        <v>4</v>
      </c>
      <c r="M4" s="407"/>
      <c r="N4" s="407"/>
      <c r="O4" s="407"/>
      <c r="P4" s="407"/>
      <c r="Q4" s="407"/>
      <c r="R4" s="407"/>
      <c r="S4" s="407"/>
      <c r="T4" s="407"/>
      <c r="U4" s="407"/>
      <c r="V4" s="407"/>
      <c r="W4" s="407"/>
      <c r="X4" s="407"/>
      <c r="Y4" s="407"/>
      <c r="Z4" s="407"/>
      <c r="AA4" s="407"/>
      <c r="AB4" s="407"/>
    </row>
    <row r="5" spans="1:28" ht="15" customHeight="1" x14ac:dyDescent="0.15">
      <c r="A5" s="412"/>
      <c r="B5" s="413"/>
      <c r="C5" s="409"/>
      <c r="D5" s="410"/>
      <c r="E5" s="410"/>
      <c r="F5" s="410"/>
      <c r="G5" s="410"/>
      <c r="H5" s="410"/>
      <c r="I5" s="410"/>
      <c r="J5" s="410"/>
      <c r="K5" s="411"/>
      <c r="L5" s="409"/>
      <c r="M5" s="410"/>
      <c r="N5" s="410"/>
      <c r="O5" s="410"/>
      <c r="P5" s="410"/>
      <c r="Q5" s="410"/>
      <c r="R5" s="410"/>
      <c r="S5" s="410"/>
      <c r="T5" s="410"/>
      <c r="U5" s="410"/>
      <c r="V5" s="410"/>
      <c r="W5" s="410"/>
      <c r="X5" s="410"/>
      <c r="Y5" s="410"/>
      <c r="Z5" s="410"/>
      <c r="AA5" s="410"/>
      <c r="AB5" s="410"/>
    </row>
    <row r="6" spans="1:28" ht="15" customHeight="1" x14ac:dyDescent="0.15">
      <c r="A6" s="412"/>
      <c r="B6" s="413"/>
      <c r="C6" s="149"/>
      <c r="D6" s="400" t="s">
        <v>5</v>
      </c>
      <c r="E6" s="85"/>
      <c r="F6" s="149"/>
      <c r="G6" s="154" t="s">
        <v>6</v>
      </c>
      <c r="H6" s="148"/>
      <c r="I6" s="155"/>
      <c r="J6" s="154" t="s">
        <v>7</v>
      </c>
      <c r="K6" s="156"/>
      <c r="L6" s="149"/>
      <c r="M6" s="400" t="s">
        <v>8</v>
      </c>
      <c r="N6" s="156"/>
      <c r="O6" s="149"/>
      <c r="P6" s="400" t="s">
        <v>9</v>
      </c>
      <c r="Q6" s="156"/>
      <c r="R6" s="149"/>
      <c r="S6" s="400" t="s">
        <v>10</v>
      </c>
      <c r="T6" s="156"/>
      <c r="U6" s="149"/>
      <c r="V6" s="154" t="s">
        <v>6</v>
      </c>
      <c r="W6" s="156"/>
      <c r="X6" s="149"/>
      <c r="Y6" s="154" t="s">
        <v>7</v>
      </c>
      <c r="Z6" s="156"/>
      <c r="AA6" s="149"/>
      <c r="AB6" s="155" t="s">
        <v>11</v>
      </c>
    </row>
    <row r="7" spans="1:28" ht="15" customHeight="1" x14ac:dyDescent="0.15">
      <c r="A7" s="410"/>
      <c r="B7" s="411"/>
      <c r="C7" s="157"/>
      <c r="D7" s="401"/>
      <c r="E7" s="158"/>
      <c r="F7" s="157"/>
      <c r="G7" s="159" t="s">
        <v>12</v>
      </c>
      <c r="H7" s="160"/>
      <c r="I7" s="402" t="s">
        <v>407</v>
      </c>
      <c r="J7" s="401"/>
      <c r="K7" s="403"/>
      <c r="L7" s="157"/>
      <c r="M7" s="401"/>
      <c r="N7" s="158"/>
      <c r="O7" s="157"/>
      <c r="P7" s="401"/>
      <c r="Q7" s="158"/>
      <c r="R7" s="157"/>
      <c r="S7" s="401"/>
      <c r="T7" s="158"/>
      <c r="U7" s="157"/>
      <c r="V7" s="159" t="s">
        <v>12</v>
      </c>
      <c r="W7" s="158"/>
      <c r="X7" s="402" t="s">
        <v>408</v>
      </c>
      <c r="Y7" s="401"/>
      <c r="Z7" s="403"/>
      <c r="AA7" s="157"/>
      <c r="AB7" s="159" t="s">
        <v>13</v>
      </c>
    </row>
    <row r="8" spans="1:28" ht="16.5" customHeight="1" x14ac:dyDescent="0.15">
      <c r="A8" s="161" t="s">
        <v>14</v>
      </c>
      <c r="B8" s="226"/>
      <c r="C8" s="203"/>
      <c r="D8" s="151">
        <v>5668</v>
      </c>
      <c r="E8" s="151"/>
      <c r="F8" s="151"/>
      <c r="G8" s="161" t="s">
        <v>409</v>
      </c>
      <c r="H8" s="203"/>
      <c r="I8" s="203"/>
      <c r="J8" s="203">
        <v>114</v>
      </c>
      <c r="K8" s="203"/>
      <c r="L8" s="203"/>
      <c r="M8" s="162">
        <v>31030</v>
      </c>
      <c r="N8" s="203"/>
      <c r="O8" s="203"/>
      <c r="P8" s="162">
        <v>15226</v>
      </c>
      <c r="Q8" s="203"/>
      <c r="R8" s="203"/>
      <c r="S8" s="162">
        <v>15804</v>
      </c>
      <c r="T8" s="203"/>
      <c r="U8" s="203"/>
      <c r="V8" s="36" t="s">
        <v>410</v>
      </c>
      <c r="W8" s="203"/>
      <c r="X8" s="203"/>
      <c r="Y8" s="162">
        <v>625</v>
      </c>
      <c r="Z8" s="203"/>
      <c r="AA8" s="203"/>
      <c r="AB8" s="163">
        <v>5.5</v>
      </c>
    </row>
    <row r="9" spans="1:28" s="87" customFormat="1" ht="16.5" customHeight="1" x14ac:dyDescent="0.15">
      <c r="A9" s="161">
        <v>30</v>
      </c>
      <c r="B9" s="226"/>
      <c r="C9" s="203"/>
      <c r="D9" s="151">
        <v>5677</v>
      </c>
      <c r="E9" s="151"/>
      <c r="F9" s="151"/>
      <c r="G9" s="203">
        <v>9</v>
      </c>
      <c r="H9" s="190"/>
      <c r="I9" s="190"/>
      <c r="J9" s="203">
        <v>114</v>
      </c>
      <c r="K9" s="190"/>
      <c r="L9" s="190"/>
      <c r="M9" s="162">
        <v>31238</v>
      </c>
      <c r="N9" s="190"/>
      <c r="O9" s="190"/>
      <c r="P9" s="162">
        <v>15352</v>
      </c>
      <c r="Q9" s="190"/>
      <c r="R9" s="190"/>
      <c r="S9" s="162">
        <v>15886</v>
      </c>
      <c r="T9" s="190"/>
      <c r="U9" s="190"/>
      <c r="V9" s="162">
        <v>208</v>
      </c>
      <c r="W9" s="190"/>
      <c r="X9" s="190"/>
      <c r="Y9" s="162">
        <v>629</v>
      </c>
      <c r="Z9" s="190"/>
      <c r="AA9" s="190"/>
      <c r="AB9" s="163">
        <v>5.5</v>
      </c>
    </row>
    <row r="10" spans="1:28" ht="16.5" customHeight="1" x14ac:dyDescent="0.15">
      <c r="A10" s="161">
        <v>31</v>
      </c>
      <c r="B10" s="226"/>
      <c r="C10" s="203"/>
      <c r="D10" s="151">
        <v>5573</v>
      </c>
      <c r="E10" s="151"/>
      <c r="F10" s="151"/>
      <c r="G10" s="88">
        <v>-104</v>
      </c>
      <c r="H10" s="190"/>
      <c r="I10" s="190"/>
      <c r="J10" s="203">
        <v>116</v>
      </c>
      <c r="K10" s="190"/>
      <c r="L10" s="190"/>
      <c r="M10" s="162">
        <v>31617</v>
      </c>
      <c r="N10" s="190"/>
      <c r="O10" s="190"/>
      <c r="P10" s="162">
        <v>15595</v>
      </c>
      <c r="Q10" s="190"/>
      <c r="R10" s="190"/>
      <c r="S10" s="162">
        <v>16022</v>
      </c>
      <c r="T10" s="190"/>
      <c r="U10" s="190"/>
      <c r="V10" s="162">
        <v>379</v>
      </c>
      <c r="W10" s="190"/>
      <c r="X10" s="190"/>
      <c r="Y10" s="162">
        <v>637</v>
      </c>
      <c r="Z10" s="190"/>
      <c r="AA10" s="190"/>
      <c r="AB10" s="163">
        <v>5.5</v>
      </c>
    </row>
    <row r="11" spans="1:28" ht="16.5" customHeight="1" x14ac:dyDescent="0.15">
      <c r="A11" s="161">
        <v>32</v>
      </c>
      <c r="B11" s="226"/>
      <c r="C11" s="203"/>
      <c r="D11" s="151">
        <v>5804</v>
      </c>
      <c r="E11" s="164"/>
      <c r="F11" s="164"/>
      <c r="G11" s="203">
        <v>231</v>
      </c>
      <c r="H11" s="190"/>
      <c r="I11" s="190"/>
      <c r="J11" s="203">
        <v>117</v>
      </c>
      <c r="K11" s="190"/>
      <c r="L11" s="190"/>
      <c r="M11" s="162">
        <v>31942</v>
      </c>
      <c r="N11" s="190"/>
      <c r="O11" s="190"/>
      <c r="P11" s="162">
        <v>15695</v>
      </c>
      <c r="Q11" s="190"/>
      <c r="R11" s="190"/>
      <c r="S11" s="162">
        <v>16247</v>
      </c>
      <c r="T11" s="190"/>
      <c r="U11" s="190"/>
      <c r="V11" s="162">
        <v>325</v>
      </c>
      <c r="W11" s="190"/>
      <c r="X11" s="190"/>
      <c r="Y11" s="162">
        <v>643</v>
      </c>
      <c r="Z11" s="190"/>
      <c r="AA11" s="190"/>
      <c r="AB11" s="163">
        <v>5.5</v>
      </c>
    </row>
    <row r="12" spans="1:28" ht="16.5" customHeight="1" x14ac:dyDescent="0.15">
      <c r="A12" s="161">
        <v>33</v>
      </c>
      <c r="B12" s="226"/>
      <c r="C12" s="203"/>
      <c r="D12" s="151">
        <v>6013</v>
      </c>
      <c r="E12" s="164"/>
      <c r="F12" s="164"/>
      <c r="G12" s="203">
        <v>209</v>
      </c>
      <c r="H12" s="190"/>
      <c r="I12" s="190"/>
      <c r="J12" s="203">
        <v>121</v>
      </c>
      <c r="K12" s="190"/>
      <c r="L12" s="190"/>
      <c r="M12" s="162">
        <v>31985</v>
      </c>
      <c r="N12" s="190"/>
      <c r="O12" s="190"/>
      <c r="P12" s="162">
        <v>15752</v>
      </c>
      <c r="Q12" s="190"/>
      <c r="R12" s="190"/>
      <c r="S12" s="162">
        <v>16233</v>
      </c>
      <c r="T12" s="190"/>
      <c r="U12" s="190"/>
      <c r="V12" s="162">
        <v>43</v>
      </c>
      <c r="W12" s="190"/>
      <c r="X12" s="190"/>
      <c r="Y12" s="162">
        <v>644</v>
      </c>
      <c r="Z12" s="190"/>
      <c r="AA12" s="190"/>
      <c r="AB12" s="163">
        <v>5.3</v>
      </c>
    </row>
    <row r="13" spans="1:28" ht="16.5" customHeight="1" x14ac:dyDescent="0.15">
      <c r="A13" s="161">
        <v>34</v>
      </c>
      <c r="B13" s="226"/>
      <c r="C13" s="203"/>
      <c r="D13" s="151">
        <v>6035</v>
      </c>
      <c r="E13" s="164"/>
      <c r="F13" s="164"/>
      <c r="G13" s="203">
        <v>22</v>
      </c>
      <c r="H13" s="190"/>
      <c r="I13" s="190"/>
      <c r="J13" s="203">
        <v>122</v>
      </c>
      <c r="K13" s="190"/>
      <c r="L13" s="190"/>
      <c r="M13" s="162">
        <v>32366</v>
      </c>
      <c r="N13" s="190"/>
      <c r="O13" s="190"/>
      <c r="P13" s="162">
        <v>15901</v>
      </c>
      <c r="Q13" s="190"/>
      <c r="R13" s="190"/>
      <c r="S13" s="162">
        <v>16465</v>
      </c>
      <c r="T13" s="190"/>
      <c r="U13" s="190"/>
      <c r="V13" s="162">
        <v>381</v>
      </c>
      <c r="W13" s="190"/>
      <c r="X13" s="190"/>
      <c r="Y13" s="162">
        <v>652</v>
      </c>
      <c r="Z13" s="190"/>
      <c r="AA13" s="190"/>
      <c r="AB13" s="163">
        <v>5.4</v>
      </c>
    </row>
    <row r="14" spans="1:28" ht="16.5" customHeight="1" x14ac:dyDescent="0.15">
      <c r="A14" s="161">
        <v>35</v>
      </c>
      <c r="B14" s="226"/>
      <c r="C14" s="203"/>
      <c r="D14" s="151">
        <v>6170</v>
      </c>
      <c r="E14" s="151"/>
      <c r="F14" s="151"/>
      <c r="G14" s="203">
        <v>135</v>
      </c>
      <c r="H14" s="203"/>
      <c r="I14" s="203"/>
      <c r="J14" s="203">
        <v>124</v>
      </c>
      <c r="K14" s="203"/>
      <c r="L14" s="203"/>
      <c r="M14" s="162">
        <v>32962</v>
      </c>
      <c r="N14" s="203"/>
      <c r="O14" s="203"/>
      <c r="P14" s="162">
        <v>16320</v>
      </c>
      <c r="Q14" s="203"/>
      <c r="R14" s="203"/>
      <c r="S14" s="162">
        <v>16642</v>
      </c>
      <c r="T14" s="203"/>
      <c r="U14" s="203"/>
      <c r="V14" s="162">
        <v>596</v>
      </c>
      <c r="W14" s="203"/>
      <c r="X14" s="203"/>
      <c r="Y14" s="162">
        <v>664</v>
      </c>
      <c r="Z14" s="203"/>
      <c r="AA14" s="203"/>
      <c r="AB14" s="163">
        <v>5.3</v>
      </c>
    </row>
    <row r="15" spans="1:28" ht="16.5" customHeight="1" x14ac:dyDescent="0.15">
      <c r="A15" s="161">
        <v>36</v>
      </c>
      <c r="B15" s="226"/>
      <c r="C15" s="203"/>
      <c r="D15" s="151">
        <v>6270</v>
      </c>
      <c r="E15" s="164"/>
      <c r="F15" s="164"/>
      <c r="G15" s="203">
        <v>100</v>
      </c>
      <c r="H15" s="190"/>
      <c r="I15" s="190"/>
      <c r="J15" s="203">
        <v>126</v>
      </c>
      <c r="K15" s="190"/>
      <c r="L15" s="190"/>
      <c r="M15" s="162">
        <v>33509</v>
      </c>
      <c r="N15" s="190"/>
      <c r="O15" s="190"/>
      <c r="P15" s="162">
        <v>16553</v>
      </c>
      <c r="Q15" s="190"/>
      <c r="R15" s="190"/>
      <c r="S15" s="162">
        <v>16956</v>
      </c>
      <c r="T15" s="190"/>
      <c r="U15" s="190"/>
      <c r="V15" s="162">
        <v>547</v>
      </c>
      <c r="W15" s="190"/>
      <c r="X15" s="190"/>
      <c r="Y15" s="162">
        <v>675</v>
      </c>
      <c r="Z15" s="190"/>
      <c r="AA15" s="190"/>
      <c r="AB15" s="163">
        <v>5.3</v>
      </c>
    </row>
    <row r="16" spans="1:28" ht="16.5" customHeight="1" x14ac:dyDescent="0.15">
      <c r="A16" s="161">
        <v>37</v>
      </c>
      <c r="B16" s="226"/>
      <c r="C16" s="203"/>
      <c r="D16" s="151">
        <v>6757</v>
      </c>
      <c r="E16" s="164"/>
      <c r="F16" s="164"/>
      <c r="G16" s="203">
        <v>487</v>
      </c>
      <c r="H16" s="190"/>
      <c r="I16" s="190"/>
      <c r="J16" s="203">
        <v>136</v>
      </c>
      <c r="K16" s="190"/>
      <c r="L16" s="190"/>
      <c r="M16" s="162">
        <v>34627</v>
      </c>
      <c r="N16" s="190"/>
      <c r="O16" s="190"/>
      <c r="P16" s="162">
        <v>17464</v>
      </c>
      <c r="Q16" s="190"/>
      <c r="R16" s="190"/>
      <c r="S16" s="162">
        <v>17163</v>
      </c>
      <c r="T16" s="190"/>
      <c r="U16" s="190"/>
      <c r="V16" s="162">
        <v>1118</v>
      </c>
      <c r="W16" s="190"/>
      <c r="X16" s="190"/>
      <c r="Y16" s="162">
        <v>697</v>
      </c>
      <c r="Z16" s="190"/>
      <c r="AA16" s="190"/>
      <c r="AB16" s="163">
        <v>5.0999999999999996</v>
      </c>
    </row>
    <row r="17" spans="1:28" ht="16.5" customHeight="1" x14ac:dyDescent="0.15">
      <c r="A17" s="161">
        <v>38</v>
      </c>
      <c r="B17" s="226"/>
      <c r="C17" s="203"/>
      <c r="D17" s="151">
        <v>7060</v>
      </c>
      <c r="E17" s="164"/>
      <c r="F17" s="164"/>
      <c r="G17" s="203">
        <v>303</v>
      </c>
      <c r="H17" s="190"/>
      <c r="I17" s="190"/>
      <c r="J17" s="203">
        <v>142</v>
      </c>
      <c r="K17" s="190"/>
      <c r="L17" s="190"/>
      <c r="M17" s="162">
        <v>35465</v>
      </c>
      <c r="N17" s="190"/>
      <c r="O17" s="190"/>
      <c r="P17" s="162">
        <v>18021</v>
      </c>
      <c r="Q17" s="190"/>
      <c r="R17" s="190"/>
      <c r="S17" s="162">
        <v>17444</v>
      </c>
      <c r="T17" s="190"/>
      <c r="U17" s="190"/>
      <c r="V17" s="162">
        <v>838</v>
      </c>
      <c r="W17" s="190"/>
      <c r="X17" s="190"/>
      <c r="Y17" s="162">
        <v>714</v>
      </c>
      <c r="Z17" s="190"/>
      <c r="AA17" s="190"/>
      <c r="AB17" s="89">
        <v>5</v>
      </c>
    </row>
    <row r="18" spans="1:28" ht="16.5" customHeight="1" x14ac:dyDescent="0.15">
      <c r="A18" s="161">
        <v>39</v>
      </c>
      <c r="B18" s="226"/>
      <c r="C18" s="203"/>
      <c r="D18" s="151">
        <v>7573</v>
      </c>
      <c r="E18" s="164"/>
      <c r="F18" s="164"/>
      <c r="G18" s="203">
        <v>513</v>
      </c>
      <c r="H18" s="190"/>
      <c r="I18" s="190"/>
      <c r="J18" s="203">
        <v>153</v>
      </c>
      <c r="K18" s="190"/>
      <c r="L18" s="190"/>
      <c r="M18" s="162">
        <v>37015</v>
      </c>
      <c r="N18" s="190"/>
      <c r="O18" s="190"/>
      <c r="P18" s="162">
        <v>18961</v>
      </c>
      <c r="Q18" s="190"/>
      <c r="R18" s="190"/>
      <c r="S18" s="162">
        <v>18054</v>
      </c>
      <c r="T18" s="190"/>
      <c r="U18" s="190"/>
      <c r="V18" s="162">
        <v>1550</v>
      </c>
      <c r="W18" s="190"/>
      <c r="X18" s="190"/>
      <c r="Y18" s="162">
        <v>746</v>
      </c>
      <c r="Z18" s="190"/>
      <c r="AA18" s="190"/>
      <c r="AB18" s="163">
        <v>4.9000000000000004</v>
      </c>
    </row>
    <row r="19" spans="1:28" ht="16.5" customHeight="1" x14ac:dyDescent="0.15">
      <c r="A19" s="161">
        <v>40</v>
      </c>
      <c r="B19" s="226"/>
      <c r="C19" s="203"/>
      <c r="D19" s="151">
        <v>8198</v>
      </c>
      <c r="E19" s="164"/>
      <c r="F19" s="164"/>
      <c r="G19" s="203">
        <v>625</v>
      </c>
      <c r="H19" s="190"/>
      <c r="I19" s="190"/>
      <c r="J19" s="203">
        <v>165</v>
      </c>
      <c r="K19" s="190"/>
      <c r="L19" s="190"/>
      <c r="M19" s="162">
        <v>38973</v>
      </c>
      <c r="N19" s="190"/>
      <c r="O19" s="190"/>
      <c r="P19" s="162">
        <v>20087</v>
      </c>
      <c r="Q19" s="190"/>
      <c r="R19" s="190"/>
      <c r="S19" s="162">
        <v>18886</v>
      </c>
      <c r="T19" s="190"/>
      <c r="U19" s="190"/>
      <c r="V19" s="162">
        <v>1958</v>
      </c>
      <c r="W19" s="190"/>
      <c r="X19" s="190"/>
      <c r="Y19" s="162">
        <v>785</v>
      </c>
      <c r="Z19" s="190"/>
      <c r="AA19" s="190"/>
      <c r="AB19" s="163">
        <v>4.8</v>
      </c>
    </row>
    <row r="20" spans="1:28" ht="16.5" customHeight="1" x14ac:dyDescent="0.15">
      <c r="A20" s="161">
        <v>41</v>
      </c>
      <c r="B20" s="226"/>
      <c r="C20" s="203"/>
      <c r="D20" s="151">
        <v>8861</v>
      </c>
      <c r="E20" s="164"/>
      <c r="F20" s="164"/>
      <c r="G20" s="203">
        <v>663</v>
      </c>
      <c r="H20" s="190"/>
      <c r="I20" s="190"/>
      <c r="J20" s="203">
        <v>178</v>
      </c>
      <c r="K20" s="190"/>
      <c r="L20" s="190"/>
      <c r="M20" s="162">
        <v>40866</v>
      </c>
      <c r="N20" s="190"/>
      <c r="O20" s="190"/>
      <c r="P20" s="162">
        <v>21112</v>
      </c>
      <c r="Q20" s="190"/>
      <c r="R20" s="190"/>
      <c r="S20" s="162">
        <v>19754</v>
      </c>
      <c r="T20" s="190"/>
      <c r="U20" s="190"/>
      <c r="V20" s="162">
        <v>1893</v>
      </c>
      <c r="W20" s="190"/>
      <c r="X20" s="190"/>
      <c r="Y20" s="162">
        <v>823</v>
      </c>
      <c r="Z20" s="190"/>
      <c r="AA20" s="190"/>
      <c r="AB20" s="163">
        <v>4.5999999999999996</v>
      </c>
    </row>
    <row r="21" spans="1:28" ht="16.5" customHeight="1" x14ac:dyDescent="0.15">
      <c r="A21" s="161">
        <v>42</v>
      </c>
      <c r="B21" s="226"/>
      <c r="C21" s="203"/>
      <c r="D21" s="151">
        <v>11718</v>
      </c>
      <c r="E21" s="164"/>
      <c r="F21" s="164"/>
      <c r="G21" s="162">
        <v>2857</v>
      </c>
      <c r="H21" s="190"/>
      <c r="I21" s="190"/>
      <c r="J21" s="203">
        <v>236</v>
      </c>
      <c r="K21" s="190"/>
      <c r="L21" s="190"/>
      <c r="M21" s="162">
        <v>43765</v>
      </c>
      <c r="N21" s="190"/>
      <c r="O21" s="190"/>
      <c r="P21" s="162">
        <v>22683</v>
      </c>
      <c r="Q21" s="190"/>
      <c r="R21" s="190"/>
      <c r="S21" s="162">
        <v>21082</v>
      </c>
      <c r="T21" s="190"/>
      <c r="U21" s="190"/>
      <c r="V21" s="162">
        <v>2899</v>
      </c>
      <c r="W21" s="190"/>
      <c r="X21" s="190"/>
      <c r="Y21" s="162">
        <v>881</v>
      </c>
      <c r="Z21" s="190"/>
      <c r="AA21" s="190"/>
      <c r="AB21" s="163">
        <v>3.7</v>
      </c>
    </row>
    <row r="22" spans="1:28" ht="16.5" customHeight="1" x14ac:dyDescent="0.15">
      <c r="A22" s="161">
        <v>43</v>
      </c>
      <c r="B22" s="226"/>
      <c r="C22" s="203"/>
      <c r="D22" s="151">
        <v>13144</v>
      </c>
      <c r="E22" s="164"/>
      <c r="F22" s="164"/>
      <c r="G22" s="162">
        <v>1426</v>
      </c>
      <c r="H22" s="190"/>
      <c r="I22" s="190"/>
      <c r="J22" s="203">
        <v>265</v>
      </c>
      <c r="K22" s="190"/>
      <c r="L22" s="190"/>
      <c r="M22" s="162">
        <v>47250</v>
      </c>
      <c r="N22" s="190"/>
      <c r="O22" s="190"/>
      <c r="P22" s="162">
        <v>24625</v>
      </c>
      <c r="Q22" s="190"/>
      <c r="R22" s="190"/>
      <c r="S22" s="162">
        <v>22625</v>
      </c>
      <c r="T22" s="190"/>
      <c r="U22" s="190"/>
      <c r="V22" s="162">
        <v>3485</v>
      </c>
      <c r="W22" s="190"/>
      <c r="X22" s="190"/>
      <c r="Y22" s="162">
        <v>952</v>
      </c>
      <c r="Z22" s="190"/>
      <c r="AA22" s="190"/>
      <c r="AB22" s="163">
        <v>3.6</v>
      </c>
    </row>
    <row r="23" spans="1:28" ht="16.5" customHeight="1" x14ac:dyDescent="0.15">
      <c r="A23" s="161">
        <v>44</v>
      </c>
      <c r="B23" s="226"/>
      <c r="C23" s="203"/>
      <c r="D23" s="151">
        <v>14786</v>
      </c>
      <c r="E23" s="164"/>
      <c r="F23" s="164"/>
      <c r="G23" s="162">
        <v>1642</v>
      </c>
      <c r="H23" s="190"/>
      <c r="I23" s="190"/>
      <c r="J23" s="203">
        <v>298</v>
      </c>
      <c r="K23" s="190"/>
      <c r="L23" s="190"/>
      <c r="M23" s="162">
        <v>51329</v>
      </c>
      <c r="N23" s="190"/>
      <c r="O23" s="190"/>
      <c r="P23" s="162">
        <v>27018</v>
      </c>
      <c r="Q23" s="190"/>
      <c r="R23" s="190"/>
      <c r="S23" s="162">
        <v>24311</v>
      </c>
      <c r="T23" s="190"/>
      <c r="U23" s="190"/>
      <c r="V23" s="162">
        <v>4079</v>
      </c>
      <c r="W23" s="190"/>
      <c r="X23" s="190"/>
      <c r="Y23" s="162">
        <v>1034</v>
      </c>
      <c r="Z23" s="190"/>
      <c r="AA23" s="190"/>
      <c r="AB23" s="163">
        <v>3.5</v>
      </c>
    </row>
    <row r="24" spans="1:28" s="87" customFormat="1" ht="16.5" customHeight="1" x14ac:dyDescent="0.15">
      <c r="A24" s="161">
        <v>45</v>
      </c>
      <c r="B24" s="226"/>
      <c r="C24" s="203"/>
      <c r="D24" s="151">
        <v>16638</v>
      </c>
      <c r="E24" s="164"/>
      <c r="F24" s="164"/>
      <c r="G24" s="162">
        <v>1852</v>
      </c>
      <c r="H24" s="190"/>
      <c r="I24" s="190"/>
      <c r="J24" s="203">
        <v>335</v>
      </c>
      <c r="K24" s="190"/>
      <c r="L24" s="190"/>
      <c r="M24" s="162">
        <v>56356</v>
      </c>
      <c r="N24" s="190"/>
      <c r="O24" s="190"/>
      <c r="P24" s="162">
        <v>29723</v>
      </c>
      <c r="Q24" s="190"/>
      <c r="R24" s="190"/>
      <c r="S24" s="162">
        <v>26633</v>
      </c>
      <c r="T24" s="190"/>
      <c r="U24" s="190"/>
      <c r="V24" s="162">
        <v>5027</v>
      </c>
      <c r="W24" s="190"/>
      <c r="X24" s="190"/>
      <c r="Y24" s="162">
        <v>1135</v>
      </c>
      <c r="Z24" s="190"/>
      <c r="AA24" s="190"/>
      <c r="AB24" s="165">
        <v>3.4</v>
      </c>
    </row>
    <row r="25" spans="1:28" ht="16.5" customHeight="1" x14ac:dyDescent="0.15">
      <c r="A25" s="161">
        <v>46</v>
      </c>
      <c r="B25" s="226"/>
      <c r="C25" s="203"/>
      <c r="D25" s="151">
        <v>19359</v>
      </c>
      <c r="E25" s="164"/>
      <c r="F25" s="164"/>
      <c r="G25" s="162">
        <v>2721</v>
      </c>
      <c r="H25" s="190"/>
      <c r="I25" s="190"/>
      <c r="J25" s="203">
        <v>390</v>
      </c>
      <c r="K25" s="190"/>
      <c r="L25" s="190"/>
      <c r="M25" s="162">
        <v>62234</v>
      </c>
      <c r="N25" s="190"/>
      <c r="O25" s="190"/>
      <c r="P25" s="162">
        <v>32917</v>
      </c>
      <c r="Q25" s="190"/>
      <c r="R25" s="190"/>
      <c r="S25" s="162">
        <v>29317</v>
      </c>
      <c r="T25" s="190"/>
      <c r="U25" s="190"/>
      <c r="V25" s="162">
        <v>5878</v>
      </c>
      <c r="W25" s="190"/>
      <c r="X25" s="190"/>
      <c r="Y25" s="162">
        <v>1253</v>
      </c>
      <c r="Z25" s="190"/>
      <c r="AA25" s="190"/>
      <c r="AB25" s="165">
        <v>3.2</v>
      </c>
    </row>
    <row r="26" spans="1:28" ht="16.5" customHeight="1" x14ac:dyDescent="0.15">
      <c r="A26" s="161">
        <v>47</v>
      </c>
      <c r="B26" s="226"/>
      <c r="C26" s="203"/>
      <c r="D26" s="151">
        <v>21152</v>
      </c>
      <c r="E26" s="164"/>
      <c r="F26" s="164"/>
      <c r="G26" s="162">
        <v>1793</v>
      </c>
      <c r="H26" s="190"/>
      <c r="I26" s="190"/>
      <c r="J26" s="203">
        <v>426</v>
      </c>
      <c r="K26" s="190"/>
      <c r="L26" s="190"/>
      <c r="M26" s="162">
        <v>67580</v>
      </c>
      <c r="N26" s="190"/>
      <c r="O26" s="190"/>
      <c r="P26" s="162">
        <v>35782</v>
      </c>
      <c r="Q26" s="190"/>
      <c r="R26" s="190"/>
      <c r="S26" s="162">
        <v>31798</v>
      </c>
      <c r="T26" s="190"/>
      <c r="U26" s="190"/>
      <c r="V26" s="162">
        <v>5346</v>
      </c>
      <c r="W26" s="190"/>
      <c r="X26" s="190"/>
      <c r="Y26" s="162">
        <v>1361</v>
      </c>
      <c r="Z26" s="190"/>
      <c r="AA26" s="190"/>
      <c r="AB26" s="165">
        <v>3.2</v>
      </c>
    </row>
    <row r="27" spans="1:28" ht="16.5" customHeight="1" x14ac:dyDescent="0.15">
      <c r="A27" s="161">
        <v>48</v>
      </c>
      <c r="B27" s="226"/>
      <c r="C27" s="203"/>
      <c r="D27" s="151">
        <v>22618</v>
      </c>
      <c r="E27" s="164"/>
      <c r="F27" s="164"/>
      <c r="G27" s="162">
        <v>1466</v>
      </c>
      <c r="H27" s="190"/>
      <c r="I27" s="190"/>
      <c r="J27" s="203">
        <v>456</v>
      </c>
      <c r="K27" s="190"/>
      <c r="L27" s="190"/>
      <c r="M27" s="162">
        <v>72406</v>
      </c>
      <c r="N27" s="190"/>
      <c r="O27" s="190"/>
      <c r="P27" s="162">
        <v>38119</v>
      </c>
      <c r="Q27" s="190"/>
      <c r="R27" s="190"/>
      <c r="S27" s="162">
        <v>34287</v>
      </c>
      <c r="T27" s="190"/>
      <c r="U27" s="190"/>
      <c r="V27" s="162">
        <v>4826</v>
      </c>
      <c r="W27" s="190"/>
      <c r="X27" s="190"/>
      <c r="Y27" s="162">
        <v>1458</v>
      </c>
      <c r="Z27" s="190"/>
      <c r="AA27" s="190"/>
      <c r="AB27" s="165">
        <v>3.2</v>
      </c>
    </row>
    <row r="28" spans="1:28" ht="16.5" customHeight="1" x14ac:dyDescent="0.15">
      <c r="A28" s="161">
        <v>49</v>
      </c>
      <c r="B28" s="226"/>
      <c r="C28" s="203"/>
      <c r="D28" s="151">
        <v>24586</v>
      </c>
      <c r="E28" s="164"/>
      <c r="F28" s="164"/>
      <c r="G28" s="162">
        <v>1968</v>
      </c>
      <c r="H28" s="190"/>
      <c r="I28" s="190"/>
      <c r="J28" s="203">
        <v>495</v>
      </c>
      <c r="K28" s="190"/>
      <c r="L28" s="190"/>
      <c r="M28" s="162">
        <v>79052</v>
      </c>
      <c r="N28" s="190"/>
      <c r="O28" s="190"/>
      <c r="P28" s="162">
        <v>41486</v>
      </c>
      <c r="Q28" s="190"/>
      <c r="R28" s="190"/>
      <c r="S28" s="162">
        <v>37566</v>
      </c>
      <c r="T28" s="190"/>
      <c r="U28" s="190"/>
      <c r="V28" s="162">
        <v>6646</v>
      </c>
      <c r="W28" s="190"/>
      <c r="X28" s="190"/>
      <c r="Y28" s="162">
        <v>1592</v>
      </c>
      <c r="Z28" s="190"/>
      <c r="AA28" s="190"/>
      <c r="AB28" s="165">
        <v>3.2</v>
      </c>
    </row>
    <row r="29" spans="1:28" s="87" customFormat="1" ht="16.5" customHeight="1" x14ac:dyDescent="0.15">
      <c r="A29" s="161">
        <v>50</v>
      </c>
      <c r="B29" s="226"/>
      <c r="C29" s="203"/>
      <c r="D29" s="151">
        <v>26440</v>
      </c>
      <c r="E29" s="164"/>
      <c r="F29" s="164"/>
      <c r="G29" s="162">
        <v>1854</v>
      </c>
      <c r="H29" s="190"/>
      <c r="I29" s="190"/>
      <c r="J29" s="203">
        <v>533</v>
      </c>
      <c r="K29" s="190"/>
      <c r="L29" s="190"/>
      <c r="M29" s="162">
        <v>85990</v>
      </c>
      <c r="N29" s="190"/>
      <c r="O29" s="190"/>
      <c r="P29" s="162">
        <v>44943</v>
      </c>
      <c r="Q29" s="190"/>
      <c r="R29" s="190"/>
      <c r="S29" s="162">
        <v>41047</v>
      </c>
      <c r="T29" s="190"/>
      <c r="U29" s="190"/>
      <c r="V29" s="162">
        <v>6938</v>
      </c>
      <c r="W29" s="190"/>
      <c r="X29" s="190"/>
      <c r="Y29" s="162">
        <v>1732</v>
      </c>
      <c r="Z29" s="190"/>
      <c r="AA29" s="190"/>
      <c r="AB29" s="165">
        <v>3.3</v>
      </c>
    </row>
    <row r="30" spans="1:28" ht="16.5" customHeight="1" x14ac:dyDescent="0.15">
      <c r="A30" s="161">
        <v>51</v>
      </c>
      <c r="B30" s="226"/>
      <c r="C30" s="203"/>
      <c r="D30" s="151">
        <v>31353</v>
      </c>
      <c r="E30" s="164"/>
      <c r="F30" s="164"/>
      <c r="G30" s="162">
        <v>4913</v>
      </c>
      <c r="H30" s="190"/>
      <c r="I30" s="190"/>
      <c r="J30" s="203">
        <v>631</v>
      </c>
      <c r="K30" s="190"/>
      <c r="L30" s="190"/>
      <c r="M30" s="162">
        <v>100813</v>
      </c>
      <c r="N30" s="190"/>
      <c r="O30" s="190"/>
      <c r="P30" s="162">
        <v>52493</v>
      </c>
      <c r="Q30" s="190"/>
      <c r="R30" s="190"/>
      <c r="S30" s="162">
        <v>48320</v>
      </c>
      <c r="T30" s="190"/>
      <c r="U30" s="190"/>
      <c r="V30" s="162">
        <v>14823</v>
      </c>
      <c r="W30" s="190"/>
      <c r="X30" s="190"/>
      <c r="Y30" s="162">
        <v>2030</v>
      </c>
      <c r="Z30" s="190"/>
      <c r="AA30" s="190"/>
      <c r="AB30" s="165">
        <v>3.2</v>
      </c>
    </row>
    <row r="31" spans="1:28" ht="16.5" customHeight="1" x14ac:dyDescent="0.15">
      <c r="A31" s="161">
        <v>52</v>
      </c>
      <c r="B31" s="226"/>
      <c r="C31" s="203"/>
      <c r="D31" s="151">
        <v>33871</v>
      </c>
      <c r="E31" s="164"/>
      <c r="F31" s="164"/>
      <c r="G31" s="162">
        <v>2518</v>
      </c>
      <c r="H31" s="190"/>
      <c r="I31" s="190"/>
      <c r="J31" s="203">
        <v>682</v>
      </c>
      <c r="K31" s="190"/>
      <c r="L31" s="190"/>
      <c r="M31" s="162">
        <v>109666</v>
      </c>
      <c r="N31" s="190"/>
      <c r="O31" s="190"/>
      <c r="P31" s="162">
        <v>56969</v>
      </c>
      <c r="Q31" s="190"/>
      <c r="R31" s="190"/>
      <c r="S31" s="162">
        <v>52697</v>
      </c>
      <c r="T31" s="190"/>
      <c r="U31" s="190"/>
      <c r="V31" s="162">
        <v>8853</v>
      </c>
      <c r="W31" s="190"/>
      <c r="X31" s="190"/>
      <c r="Y31" s="162">
        <v>2209</v>
      </c>
      <c r="Z31" s="190"/>
      <c r="AA31" s="190"/>
      <c r="AB31" s="165">
        <v>3.2</v>
      </c>
    </row>
    <row r="32" spans="1:28" ht="16.5" customHeight="1" x14ac:dyDescent="0.15">
      <c r="A32" s="161">
        <v>53</v>
      </c>
      <c r="B32" s="226"/>
      <c r="C32" s="203"/>
      <c r="D32" s="151">
        <v>35082</v>
      </c>
      <c r="E32" s="164"/>
      <c r="F32" s="164"/>
      <c r="G32" s="162">
        <v>1211</v>
      </c>
      <c r="H32" s="190"/>
      <c r="I32" s="190"/>
      <c r="J32" s="203">
        <v>707</v>
      </c>
      <c r="K32" s="190"/>
      <c r="L32" s="190"/>
      <c r="M32" s="162">
        <v>114563</v>
      </c>
      <c r="N32" s="190"/>
      <c r="O32" s="190"/>
      <c r="P32" s="162">
        <v>59294</v>
      </c>
      <c r="Q32" s="190"/>
      <c r="R32" s="190"/>
      <c r="S32" s="162">
        <v>55269</v>
      </c>
      <c r="T32" s="190"/>
      <c r="U32" s="190"/>
      <c r="V32" s="162">
        <v>4897</v>
      </c>
      <c r="W32" s="190"/>
      <c r="X32" s="190"/>
      <c r="Y32" s="162">
        <v>2307</v>
      </c>
      <c r="Z32" s="190"/>
      <c r="AA32" s="190"/>
      <c r="AB32" s="165">
        <v>3.3</v>
      </c>
    </row>
    <row r="33" spans="1:28" ht="16.5" customHeight="1" x14ac:dyDescent="0.15">
      <c r="A33" s="161">
        <v>54</v>
      </c>
      <c r="B33" s="226"/>
      <c r="C33" s="203"/>
      <c r="D33" s="151">
        <v>36043</v>
      </c>
      <c r="E33" s="164"/>
      <c r="F33" s="164"/>
      <c r="G33" s="162">
        <v>961</v>
      </c>
      <c r="H33" s="190"/>
      <c r="I33" s="190"/>
      <c r="J33" s="203">
        <v>726</v>
      </c>
      <c r="K33" s="190"/>
      <c r="L33" s="190"/>
      <c r="M33" s="162">
        <v>118403</v>
      </c>
      <c r="N33" s="190"/>
      <c r="O33" s="190"/>
      <c r="P33" s="162">
        <v>61090</v>
      </c>
      <c r="Q33" s="190"/>
      <c r="R33" s="190"/>
      <c r="S33" s="162">
        <v>57313</v>
      </c>
      <c r="T33" s="190"/>
      <c r="U33" s="190"/>
      <c r="V33" s="162">
        <v>3840</v>
      </c>
      <c r="W33" s="190"/>
      <c r="X33" s="190"/>
      <c r="Y33" s="162">
        <v>2385</v>
      </c>
      <c r="Z33" s="190"/>
      <c r="AA33" s="190"/>
      <c r="AB33" s="165">
        <v>3.3</v>
      </c>
    </row>
    <row r="34" spans="1:28" s="87" customFormat="1" ht="16.5" customHeight="1" x14ac:dyDescent="0.15">
      <c r="A34" s="161">
        <v>55</v>
      </c>
      <c r="B34" s="226"/>
      <c r="C34" s="203"/>
      <c r="D34" s="151">
        <v>36769</v>
      </c>
      <c r="E34" s="164"/>
      <c r="F34" s="164"/>
      <c r="G34" s="162">
        <v>726</v>
      </c>
      <c r="H34" s="190"/>
      <c r="I34" s="190"/>
      <c r="J34" s="203">
        <v>741</v>
      </c>
      <c r="K34" s="190"/>
      <c r="L34" s="190"/>
      <c r="M34" s="162">
        <v>121713</v>
      </c>
      <c r="N34" s="190"/>
      <c r="O34" s="190"/>
      <c r="P34" s="162">
        <v>62577</v>
      </c>
      <c r="Q34" s="190"/>
      <c r="R34" s="190"/>
      <c r="S34" s="162">
        <v>59136</v>
      </c>
      <c r="T34" s="190"/>
      <c r="U34" s="190"/>
      <c r="V34" s="162">
        <v>3310</v>
      </c>
      <c r="W34" s="190"/>
      <c r="X34" s="190"/>
      <c r="Y34" s="162">
        <v>2451</v>
      </c>
      <c r="Z34" s="190"/>
      <c r="AA34" s="190"/>
      <c r="AB34" s="165">
        <v>3.3</v>
      </c>
    </row>
    <row r="35" spans="1:28" ht="16.5" customHeight="1" x14ac:dyDescent="0.15">
      <c r="A35" s="161">
        <v>56</v>
      </c>
      <c r="B35" s="226"/>
      <c r="C35" s="203"/>
      <c r="D35" s="151">
        <v>37918</v>
      </c>
      <c r="E35" s="164"/>
      <c r="F35" s="164"/>
      <c r="G35" s="162">
        <v>1149</v>
      </c>
      <c r="H35" s="190"/>
      <c r="I35" s="190"/>
      <c r="J35" s="203">
        <v>764</v>
      </c>
      <c r="K35" s="190"/>
      <c r="L35" s="190"/>
      <c r="M35" s="162">
        <v>124559</v>
      </c>
      <c r="N35" s="190"/>
      <c r="O35" s="190"/>
      <c r="P35" s="162">
        <v>64065</v>
      </c>
      <c r="Q35" s="190"/>
      <c r="R35" s="190"/>
      <c r="S35" s="162">
        <v>60494</v>
      </c>
      <c r="T35" s="190"/>
      <c r="U35" s="190"/>
      <c r="V35" s="162">
        <v>2846</v>
      </c>
      <c r="W35" s="190"/>
      <c r="X35" s="190"/>
      <c r="Y35" s="162">
        <v>2509</v>
      </c>
      <c r="Z35" s="190"/>
      <c r="AA35" s="190"/>
      <c r="AB35" s="165">
        <v>3.3</v>
      </c>
    </row>
    <row r="36" spans="1:28" ht="16.5" customHeight="1" x14ac:dyDescent="0.15">
      <c r="A36" s="161">
        <v>57</v>
      </c>
      <c r="B36" s="226"/>
      <c r="C36" s="203"/>
      <c r="D36" s="151">
        <v>40047</v>
      </c>
      <c r="E36" s="164"/>
      <c r="F36" s="164"/>
      <c r="G36" s="162">
        <v>2129</v>
      </c>
      <c r="H36" s="190"/>
      <c r="I36" s="190"/>
      <c r="J36" s="203">
        <v>807</v>
      </c>
      <c r="K36" s="190"/>
      <c r="L36" s="190"/>
      <c r="M36" s="162">
        <v>129986</v>
      </c>
      <c r="N36" s="190"/>
      <c r="O36" s="190"/>
      <c r="P36" s="162">
        <v>67044</v>
      </c>
      <c r="Q36" s="190"/>
      <c r="R36" s="190"/>
      <c r="S36" s="162">
        <v>62942</v>
      </c>
      <c r="T36" s="190"/>
      <c r="U36" s="190"/>
      <c r="V36" s="162">
        <v>5427</v>
      </c>
      <c r="W36" s="190"/>
      <c r="X36" s="190"/>
      <c r="Y36" s="162">
        <v>2618</v>
      </c>
      <c r="Z36" s="190"/>
      <c r="AA36" s="190"/>
      <c r="AB36" s="165">
        <v>3.2</v>
      </c>
    </row>
    <row r="37" spans="1:28" ht="16.5" customHeight="1" x14ac:dyDescent="0.15">
      <c r="A37" s="161">
        <v>58</v>
      </c>
      <c r="B37" s="226"/>
      <c r="C37" s="203"/>
      <c r="D37" s="151">
        <v>41514</v>
      </c>
      <c r="E37" s="164"/>
      <c r="F37" s="164"/>
      <c r="G37" s="162">
        <v>1467</v>
      </c>
      <c r="H37" s="190"/>
      <c r="I37" s="190"/>
      <c r="J37" s="203">
        <v>836</v>
      </c>
      <c r="K37" s="190"/>
      <c r="L37" s="190"/>
      <c r="M37" s="162">
        <v>133541</v>
      </c>
      <c r="N37" s="190"/>
      <c r="O37" s="190"/>
      <c r="P37" s="162">
        <v>69024</v>
      </c>
      <c r="Q37" s="190"/>
      <c r="R37" s="190"/>
      <c r="S37" s="162">
        <v>64517</v>
      </c>
      <c r="T37" s="190"/>
      <c r="U37" s="190"/>
      <c r="V37" s="162">
        <v>3555</v>
      </c>
      <c r="W37" s="190"/>
      <c r="X37" s="190"/>
      <c r="Y37" s="162">
        <v>2690</v>
      </c>
      <c r="Z37" s="190"/>
      <c r="AA37" s="190"/>
      <c r="AB37" s="90">
        <v>3.2</v>
      </c>
    </row>
    <row r="38" spans="1:28" ht="16.5" customHeight="1" x14ac:dyDescent="0.15">
      <c r="A38" s="161">
        <v>59</v>
      </c>
      <c r="B38" s="226"/>
      <c r="C38" s="203"/>
      <c r="D38" s="151">
        <v>43185</v>
      </c>
      <c r="E38" s="164"/>
      <c r="F38" s="164"/>
      <c r="G38" s="162">
        <v>1671</v>
      </c>
      <c r="H38" s="190"/>
      <c r="I38" s="190"/>
      <c r="J38" s="203">
        <v>870</v>
      </c>
      <c r="K38" s="190"/>
      <c r="L38" s="190"/>
      <c r="M38" s="162">
        <v>137523</v>
      </c>
      <c r="N38" s="190"/>
      <c r="O38" s="190"/>
      <c r="P38" s="162">
        <v>71211</v>
      </c>
      <c r="Q38" s="190"/>
      <c r="R38" s="190"/>
      <c r="S38" s="162">
        <v>66312</v>
      </c>
      <c r="T38" s="190"/>
      <c r="U38" s="190"/>
      <c r="V38" s="162">
        <v>3982</v>
      </c>
      <c r="W38" s="190"/>
      <c r="X38" s="190"/>
      <c r="Y38" s="162">
        <v>2770</v>
      </c>
      <c r="Z38" s="190"/>
      <c r="AA38" s="190"/>
      <c r="AB38" s="165">
        <v>3.2</v>
      </c>
    </row>
    <row r="39" spans="1:28" s="87" customFormat="1" ht="16.5" customHeight="1" x14ac:dyDescent="0.15">
      <c r="A39" s="161" t="s">
        <v>15</v>
      </c>
      <c r="B39" s="226"/>
      <c r="C39" s="203"/>
      <c r="D39" s="151">
        <v>44323</v>
      </c>
      <c r="E39" s="164"/>
      <c r="F39" s="164"/>
      <c r="G39" s="162">
        <v>1138</v>
      </c>
      <c r="H39" s="190"/>
      <c r="I39" s="190"/>
      <c r="J39" s="203">
        <v>893</v>
      </c>
      <c r="K39" s="190"/>
      <c r="L39" s="190"/>
      <c r="M39" s="162">
        <v>140682</v>
      </c>
      <c r="N39" s="190"/>
      <c r="O39" s="190"/>
      <c r="P39" s="162">
        <v>72801</v>
      </c>
      <c r="Q39" s="190"/>
      <c r="R39" s="190"/>
      <c r="S39" s="162">
        <v>67881</v>
      </c>
      <c r="T39" s="190"/>
      <c r="U39" s="190"/>
      <c r="V39" s="162">
        <v>3159</v>
      </c>
      <c r="W39" s="190"/>
      <c r="X39" s="190"/>
      <c r="Y39" s="162">
        <v>2883</v>
      </c>
      <c r="Z39" s="190"/>
      <c r="AA39" s="190"/>
      <c r="AB39" s="165">
        <v>3.2</v>
      </c>
    </row>
    <row r="40" spans="1:28" ht="16.5" customHeight="1" x14ac:dyDescent="0.15">
      <c r="A40" s="161">
        <v>61</v>
      </c>
      <c r="B40" s="226"/>
      <c r="C40" s="203"/>
      <c r="D40" s="151">
        <v>44523</v>
      </c>
      <c r="E40" s="164"/>
      <c r="F40" s="164"/>
      <c r="G40" s="162">
        <v>200</v>
      </c>
      <c r="H40" s="190"/>
      <c r="I40" s="190"/>
      <c r="J40" s="203">
        <v>917</v>
      </c>
      <c r="K40" s="190"/>
      <c r="L40" s="190"/>
      <c r="M40" s="162">
        <v>143968</v>
      </c>
      <c r="N40" s="190"/>
      <c r="O40" s="190"/>
      <c r="P40" s="162">
        <v>74549</v>
      </c>
      <c r="Q40" s="190"/>
      <c r="R40" s="190"/>
      <c r="S40" s="162">
        <v>69419</v>
      </c>
      <c r="T40" s="190"/>
      <c r="U40" s="190"/>
      <c r="V40" s="162">
        <v>3286</v>
      </c>
      <c r="W40" s="190"/>
      <c r="X40" s="190"/>
      <c r="Y40" s="162">
        <v>2900</v>
      </c>
      <c r="Z40" s="190"/>
      <c r="AA40" s="190"/>
      <c r="AB40" s="165">
        <v>3.2</v>
      </c>
    </row>
    <row r="41" spans="1:28" ht="16.5" customHeight="1" x14ac:dyDescent="0.15">
      <c r="A41" s="161">
        <v>62</v>
      </c>
      <c r="B41" s="226"/>
      <c r="C41" s="203"/>
      <c r="D41" s="151">
        <v>46977</v>
      </c>
      <c r="E41" s="164"/>
      <c r="F41" s="164"/>
      <c r="G41" s="162">
        <v>2454</v>
      </c>
      <c r="H41" s="190"/>
      <c r="I41" s="190"/>
      <c r="J41" s="203">
        <v>946</v>
      </c>
      <c r="K41" s="190"/>
      <c r="L41" s="190"/>
      <c r="M41" s="162">
        <v>147177</v>
      </c>
      <c r="N41" s="190"/>
      <c r="O41" s="190"/>
      <c r="P41" s="162">
        <v>76317</v>
      </c>
      <c r="Q41" s="190"/>
      <c r="R41" s="190"/>
      <c r="S41" s="162">
        <v>70860</v>
      </c>
      <c r="T41" s="190"/>
      <c r="U41" s="190"/>
      <c r="V41" s="162">
        <v>3209</v>
      </c>
      <c r="W41" s="190"/>
      <c r="X41" s="190"/>
      <c r="Y41" s="162">
        <v>2964</v>
      </c>
      <c r="Z41" s="190"/>
      <c r="AA41" s="190"/>
      <c r="AB41" s="165">
        <v>3</v>
      </c>
    </row>
    <row r="42" spans="1:28" ht="16.5" customHeight="1" x14ac:dyDescent="0.15">
      <c r="A42" s="161">
        <v>63</v>
      </c>
      <c r="B42" s="226"/>
      <c r="C42" s="203"/>
      <c r="D42" s="151">
        <v>48588</v>
      </c>
      <c r="E42" s="164"/>
      <c r="F42" s="164"/>
      <c r="G42" s="162">
        <v>1611</v>
      </c>
      <c r="H42" s="190"/>
      <c r="I42" s="190"/>
      <c r="J42" s="203">
        <v>979</v>
      </c>
      <c r="K42" s="190"/>
      <c r="L42" s="190"/>
      <c r="M42" s="162">
        <v>151190</v>
      </c>
      <c r="N42" s="190"/>
      <c r="O42" s="190"/>
      <c r="P42" s="162">
        <v>78247</v>
      </c>
      <c r="Q42" s="190"/>
      <c r="R42" s="190"/>
      <c r="S42" s="162">
        <v>72943</v>
      </c>
      <c r="T42" s="190"/>
      <c r="U42" s="190"/>
      <c r="V42" s="162">
        <v>4013</v>
      </c>
      <c r="W42" s="190"/>
      <c r="X42" s="190"/>
      <c r="Y42" s="162">
        <v>3045</v>
      </c>
      <c r="Z42" s="190"/>
      <c r="AA42" s="190"/>
      <c r="AB42" s="165">
        <v>3.1</v>
      </c>
    </row>
    <row r="43" spans="1:28" ht="16.5" customHeight="1" x14ac:dyDescent="0.15">
      <c r="A43" s="161">
        <v>64</v>
      </c>
      <c r="B43" s="226"/>
      <c r="C43" s="203"/>
      <c r="D43" s="151">
        <v>49864</v>
      </c>
      <c r="E43" s="164"/>
      <c r="F43" s="164"/>
      <c r="G43" s="162">
        <v>1276</v>
      </c>
      <c r="H43" s="190"/>
      <c r="I43" s="190"/>
      <c r="J43" s="162">
        <v>1004</v>
      </c>
      <c r="K43" s="190"/>
      <c r="L43" s="190"/>
      <c r="M43" s="162">
        <v>153478</v>
      </c>
      <c r="N43" s="190"/>
      <c r="O43" s="190"/>
      <c r="P43" s="162">
        <v>79268</v>
      </c>
      <c r="Q43" s="190"/>
      <c r="R43" s="190"/>
      <c r="S43" s="162">
        <v>74210</v>
      </c>
      <c r="T43" s="190"/>
      <c r="U43" s="190"/>
      <c r="V43" s="162">
        <v>2288</v>
      </c>
      <c r="W43" s="190"/>
      <c r="X43" s="190"/>
      <c r="Y43" s="162">
        <v>3091</v>
      </c>
      <c r="Z43" s="190"/>
      <c r="AA43" s="190"/>
      <c r="AB43" s="165">
        <v>3.1</v>
      </c>
    </row>
    <row r="44" spans="1:28" ht="16.5" customHeight="1" x14ac:dyDescent="0.15">
      <c r="A44" s="161" t="s">
        <v>16</v>
      </c>
      <c r="B44" s="287"/>
      <c r="C44" s="286"/>
      <c r="D44" s="166">
        <v>51313</v>
      </c>
      <c r="E44" s="286"/>
      <c r="F44" s="203"/>
      <c r="G44" s="36">
        <v>1449</v>
      </c>
      <c r="H44" s="155"/>
      <c r="I44" s="286"/>
      <c r="J44" s="36">
        <v>1047</v>
      </c>
      <c r="K44" s="286"/>
      <c r="L44" s="203"/>
      <c r="M44" s="36">
        <v>155584</v>
      </c>
      <c r="N44" s="203"/>
      <c r="O44" s="203"/>
      <c r="P44" s="36">
        <v>80349</v>
      </c>
      <c r="Q44" s="203"/>
      <c r="R44" s="203"/>
      <c r="S44" s="36">
        <v>75235</v>
      </c>
      <c r="T44" s="203"/>
      <c r="U44" s="203"/>
      <c r="V44" s="36">
        <v>2106</v>
      </c>
      <c r="W44" s="203"/>
      <c r="X44" s="286"/>
      <c r="Y44" s="36">
        <v>3174</v>
      </c>
      <c r="Z44" s="286"/>
      <c r="AA44" s="203"/>
      <c r="AB44" s="163">
        <v>3</v>
      </c>
    </row>
    <row r="45" spans="1:28" ht="16.5" customHeight="1" x14ac:dyDescent="0.15">
      <c r="A45" s="161">
        <v>3</v>
      </c>
      <c r="B45" s="226"/>
      <c r="C45" s="203"/>
      <c r="D45" s="166">
        <v>52366</v>
      </c>
      <c r="E45" s="151"/>
      <c r="F45" s="151"/>
      <c r="G45" s="36">
        <v>1053</v>
      </c>
      <c r="H45" s="203"/>
      <c r="I45" s="203"/>
      <c r="J45" s="162">
        <v>1068</v>
      </c>
      <c r="K45" s="203"/>
      <c r="L45" s="203"/>
      <c r="M45" s="162">
        <v>157088</v>
      </c>
      <c r="N45" s="203"/>
      <c r="O45" s="203"/>
      <c r="P45" s="162">
        <v>81084</v>
      </c>
      <c r="Q45" s="203"/>
      <c r="R45" s="203"/>
      <c r="S45" s="162">
        <v>76004</v>
      </c>
      <c r="T45" s="203"/>
      <c r="U45" s="203"/>
      <c r="V45" s="36">
        <v>1504</v>
      </c>
      <c r="W45" s="203"/>
      <c r="X45" s="203"/>
      <c r="Y45" s="162">
        <v>3204</v>
      </c>
      <c r="Z45" s="203"/>
      <c r="AA45" s="203"/>
      <c r="AB45" s="163">
        <v>3</v>
      </c>
    </row>
    <row r="46" spans="1:28" ht="17.100000000000001" customHeight="1" x14ac:dyDescent="0.15">
      <c r="A46" s="161" t="s">
        <v>18</v>
      </c>
      <c r="B46" s="226"/>
      <c r="C46" s="203"/>
      <c r="D46" s="166">
        <v>53474</v>
      </c>
      <c r="E46" s="151"/>
      <c r="F46" s="151"/>
      <c r="G46" s="162">
        <v>1108</v>
      </c>
      <c r="H46" s="190"/>
      <c r="I46" s="190"/>
      <c r="J46" s="162">
        <v>1091</v>
      </c>
      <c r="K46" s="190"/>
      <c r="L46" s="190"/>
      <c r="M46" s="162">
        <v>158513</v>
      </c>
      <c r="N46" s="190"/>
      <c r="O46" s="190"/>
      <c r="P46" s="162">
        <v>81916</v>
      </c>
      <c r="Q46" s="190"/>
      <c r="R46" s="190"/>
      <c r="S46" s="162">
        <v>76597</v>
      </c>
      <c r="T46" s="190"/>
      <c r="U46" s="190"/>
      <c r="V46" s="162">
        <v>1425</v>
      </c>
      <c r="W46" s="190"/>
      <c r="X46" s="190"/>
      <c r="Y46" s="162">
        <v>3234</v>
      </c>
      <c r="Z46" s="190"/>
      <c r="AA46" s="190"/>
      <c r="AB46" s="163">
        <v>3</v>
      </c>
    </row>
    <row r="47" spans="1:28" ht="17.100000000000001" customHeight="1" x14ac:dyDescent="0.15">
      <c r="A47" s="161">
        <v>5</v>
      </c>
      <c r="B47" s="226"/>
      <c r="C47" s="203"/>
      <c r="D47" s="166">
        <v>54590</v>
      </c>
      <c r="E47" s="151"/>
      <c r="F47" s="151"/>
      <c r="G47" s="162">
        <v>1116</v>
      </c>
      <c r="H47" s="190"/>
      <c r="I47" s="190"/>
      <c r="J47" s="162">
        <v>1114</v>
      </c>
      <c r="K47" s="190"/>
      <c r="L47" s="190"/>
      <c r="M47" s="162">
        <v>160129</v>
      </c>
      <c r="N47" s="190"/>
      <c r="O47" s="190"/>
      <c r="P47" s="162">
        <v>82769</v>
      </c>
      <c r="Q47" s="190"/>
      <c r="R47" s="190"/>
      <c r="S47" s="162">
        <v>77360</v>
      </c>
      <c r="T47" s="190"/>
      <c r="U47" s="190"/>
      <c r="V47" s="162">
        <v>1616</v>
      </c>
      <c r="W47" s="190"/>
      <c r="X47" s="190"/>
      <c r="Y47" s="162">
        <v>3267</v>
      </c>
      <c r="Z47" s="190"/>
      <c r="AA47" s="190"/>
      <c r="AB47" s="163">
        <v>2.9</v>
      </c>
    </row>
    <row r="48" spans="1:28" s="87" customFormat="1" ht="17.100000000000001" customHeight="1" x14ac:dyDescent="0.15">
      <c r="A48" s="161">
        <v>6</v>
      </c>
      <c r="B48" s="213"/>
      <c r="C48" s="206"/>
      <c r="D48" s="166">
        <v>55675</v>
      </c>
      <c r="E48" s="164"/>
      <c r="F48" s="164"/>
      <c r="G48" s="162">
        <v>1085</v>
      </c>
      <c r="H48" s="190"/>
      <c r="I48" s="190"/>
      <c r="J48" s="162">
        <v>1136</v>
      </c>
      <c r="K48" s="190"/>
      <c r="L48" s="190"/>
      <c r="M48" s="162">
        <v>161897</v>
      </c>
      <c r="N48" s="190"/>
      <c r="O48" s="190"/>
      <c r="P48" s="162">
        <v>83409</v>
      </c>
      <c r="Q48" s="190"/>
      <c r="R48" s="190"/>
      <c r="S48" s="162">
        <v>78488</v>
      </c>
      <c r="T48" s="190"/>
      <c r="U48" s="190"/>
      <c r="V48" s="162">
        <v>1768</v>
      </c>
      <c r="W48" s="190"/>
      <c r="X48" s="190"/>
      <c r="Y48" s="162">
        <v>3303</v>
      </c>
      <c r="Z48" s="190"/>
      <c r="AA48" s="190"/>
      <c r="AB48" s="163">
        <v>2.9</v>
      </c>
    </row>
    <row r="49" spans="1:30" ht="17.100000000000001" customHeight="1" x14ac:dyDescent="0.15">
      <c r="A49" s="161">
        <v>7</v>
      </c>
      <c r="B49" s="213"/>
      <c r="C49" s="206"/>
      <c r="D49" s="166">
        <v>56263</v>
      </c>
      <c r="E49" s="164"/>
      <c r="F49" s="164"/>
      <c r="G49" s="162">
        <v>588</v>
      </c>
      <c r="H49" s="190"/>
      <c r="I49" s="190"/>
      <c r="J49" s="162">
        <v>1147</v>
      </c>
      <c r="K49" s="190"/>
      <c r="L49" s="190"/>
      <c r="M49" s="162">
        <v>162359</v>
      </c>
      <c r="N49" s="190"/>
      <c r="O49" s="190"/>
      <c r="P49" s="162">
        <v>83420</v>
      </c>
      <c r="Q49" s="190"/>
      <c r="R49" s="190"/>
      <c r="S49" s="162">
        <v>78939</v>
      </c>
      <c r="T49" s="190"/>
      <c r="U49" s="190"/>
      <c r="V49" s="162">
        <v>462</v>
      </c>
      <c r="W49" s="190"/>
      <c r="X49" s="190"/>
      <c r="Y49" s="162">
        <v>3311</v>
      </c>
      <c r="Z49" s="190"/>
      <c r="AA49" s="190"/>
      <c r="AB49" s="163">
        <v>2.9</v>
      </c>
    </row>
    <row r="50" spans="1:30" ht="17.100000000000001" customHeight="1" x14ac:dyDescent="0.15">
      <c r="A50" s="161">
        <v>8</v>
      </c>
      <c r="B50" s="226"/>
      <c r="C50" s="203"/>
      <c r="D50" s="166">
        <v>56682</v>
      </c>
      <c r="E50" s="164"/>
      <c r="F50" s="164"/>
      <c r="G50" s="162">
        <v>419</v>
      </c>
      <c r="H50" s="190"/>
      <c r="I50" s="190"/>
      <c r="J50" s="162">
        <v>1156</v>
      </c>
      <c r="K50" s="190"/>
      <c r="L50" s="190"/>
      <c r="M50" s="162">
        <v>161987</v>
      </c>
      <c r="N50" s="190"/>
      <c r="O50" s="190"/>
      <c r="P50" s="162">
        <v>83121</v>
      </c>
      <c r="Q50" s="190"/>
      <c r="R50" s="190"/>
      <c r="S50" s="162">
        <v>78866</v>
      </c>
      <c r="T50" s="190"/>
      <c r="U50" s="190"/>
      <c r="V50" s="168">
        <v>-372</v>
      </c>
      <c r="W50" s="190"/>
      <c r="X50" s="190"/>
      <c r="Y50" s="162">
        <v>3303</v>
      </c>
      <c r="Z50" s="190"/>
      <c r="AA50" s="190"/>
      <c r="AB50" s="163">
        <v>2.9</v>
      </c>
      <c r="AD50" s="225"/>
    </row>
    <row r="51" spans="1:30" ht="17.100000000000001" customHeight="1" x14ac:dyDescent="0.15">
      <c r="A51" s="161">
        <v>9</v>
      </c>
      <c r="B51" s="226"/>
      <c r="C51" s="203"/>
      <c r="D51" s="166">
        <v>57057</v>
      </c>
      <c r="E51" s="164"/>
      <c r="F51" s="164"/>
      <c r="G51" s="162">
        <v>375</v>
      </c>
      <c r="H51" s="190"/>
      <c r="I51" s="190"/>
      <c r="J51" s="162">
        <v>1163</v>
      </c>
      <c r="K51" s="190"/>
      <c r="L51" s="190"/>
      <c r="M51" s="162">
        <v>161764</v>
      </c>
      <c r="N51" s="190"/>
      <c r="O51" s="190"/>
      <c r="P51" s="162">
        <v>82947</v>
      </c>
      <c r="Q51" s="190"/>
      <c r="R51" s="190"/>
      <c r="S51" s="162">
        <v>78817</v>
      </c>
      <c r="T51" s="190"/>
      <c r="U51" s="190"/>
      <c r="V51" s="168">
        <v>-223</v>
      </c>
      <c r="W51" s="190"/>
      <c r="X51" s="190"/>
      <c r="Y51" s="162">
        <v>3299</v>
      </c>
      <c r="Z51" s="190"/>
      <c r="AA51" s="190"/>
      <c r="AB51" s="163">
        <v>2.8</v>
      </c>
      <c r="AD51" s="225"/>
    </row>
    <row r="52" spans="1:30" ht="17.100000000000001" customHeight="1" x14ac:dyDescent="0.15">
      <c r="A52" s="161">
        <v>10</v>
      </c>
      <c r="B52" s="226"/>
      <c r="C52" s="203"/>
      <c r="D52" s="166">
        <v>57805</v>
      </c>
      <c r="E52" s="164"/>
      <c r="F52" s="164"/>
      <c r="G52" s="162">
        <v>748</v>
      </c>
      <c r="H52" s="190"/>
      <c r="I52" s="190"/>
      <c r="J52" s="162">
        <v>1179</v>
      </c>
      <c r="K52" s="190"/>
      <c r="L52" s="190"/>
      <c r="M52" s="162">
        <v>162042</v>
      </c>
      <c r="N52" s="190"/>
      <c r="O52" s="190"/>
      <c r="P52" s="162">
        <v>82907</v>
      </c>
      <c r="Q52" s="190"/>
      <c r="R52" s="190"/>
      <c r="S52" s="162">
        <v>79135</v>
      </c>
      <c r="T52" s="190"/>
      <c r="U52" s="190"/>
      <c r="V52" s="168">
        <v>278</v>
      </c>
      <c r="W52" s="190"/>
      <c r="X52" s="190"/>
      <c r="Y52" s="162">
        <v>3304</v>
      </c>
      <c r="Z52" s="190"/>
      <c r="AA52" s="190"/>
      <c r="AB52" s="163">
        <v>2.8</v>
      </c>
      <c r="AD52" s="225"/>
    </row>
    <row r="53" spans="1:30" ht="17.100000000000001" customHeight="1" x14ac:dyDescent="0.15">
      <c r="A53" s="161">
        <v>11</v>
      </c>
      <c r="B53" s="213"/>
      <c r="C53" s="206"/>
      <c r="D53" s="166">
        <v>58311</v>
      </c>
      <c r="E53" s="164"/>
      <c r="F53" s="164"/>
      <c r="G53" s="162">
        <v>506</v>
      </c>
      <c r="H53" s="190"/>
      <c r="I53" s="190"/>
      <c r="J53" s="162">
        <v>1189</v>
      </c>
      <c r="K53" s="190"/>
      <c r="L53" s="190"/>
      <c r="M53" s="162">
        <v>161647</v>
      </c>
      <c r="N53" s="190"/>
      <c r="O53" s="190"/>
      <c r="P53" s="162">
        <v>82664</v>
      </c>
      <c r="Q53" s="190"/>
      <c r="R53" s="190"/>
      <c r="S53" s="162">
        <v>78983</v>
      </c>
      <c r="T53" s="190"/>
      <c r="U53" s="190"/>
      <c r="V53" s="168">
        <v>-395</v>
      </c>
      <c r="W53" s="190"/>
      <c r="X53" s="190"/>
      <c r="Y53" s="162">
        <v>3296</v>
      </c>
      <c r="Z53" s="190"/>
      <c r="AA53" s="190"/>
      <c r="AB53" s="163">
        <v>2.8</v>
      </c>
      <c r="AD53" s="225"/>
    </row>
    <row r="54" spans="1:30" ht="17.100000000000001" customHeight="1" x14ac:dyDescent="0.15">
      <c r="A54" s="161">
        <v>12</v>
      </c>
      <c r="B54" s="213"/>
      <c r="C54" s="206"/>
      <c r="D54" s="166">
        <v>58917</v>
      </c>
      <c r="E54" s="164"/>
      <c r="F54" s="164"/>
      <c r="G54" s="162">
        <v>606</v>
      </c>
      <c r="H54" s="190"/>
      <c r="I54" s="190"/>
      <c r="J54" s="162">
        <v>1201</v>
      </c>
      <c r="K54" s="190"/>
      <c r="L54" s="190"/>
      <c r="M54" s="162">
        <v>161371</v>
      </c>
      <c r="N54" s="190"/>
      <c r="O54" s="190"/>
      <c r="P54" s="162">
        <v>82432</v>
      </c>
      <c r="Q54" s="190"/>
      <c r="R54" s="190"/>
      <c r="S54" s="162">
        <v>78939</v>
      </c>
      <c r="T54" s="190"/>
      <c r="U54" s="190"/>
      <c r="V54" s="168">
        <v>-276</v>
      </c>
      <c r="W54" s="190"/>
      <c r="X54" s="190"/>
      <c r="Y54" s="162">
        <v>3291</v>
      </c>
      <c r="Z54" s="190"/>
      <c r="AA54" s="190"/>
      <c r="AB54" s="163">
        <v>2.7</v>
      </c>
    </row>
    <row r="55" spans="1:30" ht="17.100000000000001" customHeight="1" x14ac:dyDescent="0.15">
      <c r="A55" s="161">
        <v>13</v>
      </c>
      <c r="B55" s="226"/>
      <c r="C55" s="203"/>
      <c r="D55" s="166">
        <v>59570</v>
      </c>
      <c r="E55" s="164"/>
      <c r="F55" s="164"/>
      <c r="G55" s="162">
        <v>653</v>
      </c>
      <c r="H55" s="190"/>
      <c r="I55" s="190"/>
      <c r="J55" s="162">
        <v>1215</v>
      </c>
      <c r="K55" s="190"/>
      <c r="L55" s="190"/>
      <c r="M55" s="162">
        <v>161072</v>
      </c>
      <c r="N55" s="190"/>
      <c r="O55" s="190"/>
      <c r="P55" s="162">
        <v>82256</v>
      </c>
      <c r="Q55" s="190"/>
      <c r="R55" s="190"/>
      <c r="S55" s="162">
        <v>78816</v>
      </c>
      <c r="T55" s="190"/>
      <c r="U55" s="190"/>
      <c r="V55" s="168">
        <v>-299</v>
      </c>
      <c r="W55" s="190"/>
      <c r="X55" s="190"/>
      <c r="Y55" s="162">
        <v>3285</v>
      </c>
      <c r="Z55" s="190"/>
      <c r="AA55" s="190"/>
      <c r="AB55" s="163">
        <v>2.7</v>
      </c>
    </row>
    <row r="56" spans="1:30" ht="17.100000000000001" customHeight="1" x14ac:dyDescent="0.15">
      <c r="A56" s="161">
        <v>14</v>
      </c>
      <c r="B56" s="226"/>
      <c r="C56" s="203"/>
      <c r="D56" s="166">
        <v>60070</v>
      </c>
      <c r="E56" s="203"/>
      <c r="F56" s="164"/>
      <c r="G56" s="203">
        <v>500</v>
      </c>
      <c r="H56" s="190"/>
      <c r="I56" s="190"/>
      <c r="J56" s="169">
        <v>1225</v>
      </c>
      <c r="K56" s="190"/>
      <c r="L56" s="190"/>
      <c r="M56" s="162">
        <v>160458</v>
      </c>
      <c r="N56" s="190"/>
      <c r="O56" s="190"/>
      <c r="P56" s="162">
        <v>81783</v>
      </c>
      <c r="Q56" s="190"/>
      <c r="R56" s="190"/>
      <c r="S56" s="162">
        <v>78675</v>
      </c>
      <c r="T56" s="190"/>
      <c r="U56" s="190"/>
      <c r="V56" s="170">
        <v>-614</v>
      </c>
      <c r="W56" s="190"/>
      <c r="X56" s="190"/>
      <c r="Y56" s="162">
        <v>3272</v>
      </c>
      <c r="Z56" s="190"/>
      <c r="AA56" s="190"/>
      <c r="AB56" s="163">
        <v>2.7</v>
      </c>
    </row>
    <row r="57" spans="1:30" ht="17.100000000000001" customHeight="1" x14ac:dyDescent="0.15">
      <c r="A57" s="161">
        <v>15</v>
      </c>
      <c r="B57" s="226"/>
      <c r="C57" s="203"/>
      <c r="D57" s="151">
        <v>60867</v>
      </c>
      <c r="E57" s="164"/>
      <c r="F57" s="164"/>
      <c r="G57" s="203">
        <v>797</v>
      </c>
      <c r="H57" s="190"/>
      <c r="I57" s="190"/>
      <c r="J57" s="162">
        <v>1241</v>
      </c>
      <c r="K57" s="190"/>
      <c r="L57" s="190"/>
      <c r="M57" s="162">
        <v>160529</v>
      </c>
      <c r="N57" s="190"/>
      <c r="O57" s="190"/>
      <c r="P57" s="162">
        <v>81870</v>
      </c>
      <c r="Q57" s="190"/>
      <c r="R57" s="190"/>
      <c r="S57" s="162">
        <v>78659</v>
      </c>
      <c r="T57" s="190"/>
      <c r="U57" s="190"/>
      <c r="V57" s="170">
        <v>71</v>
      </c>
      <c r="W57" s="190"/>
      <c r="X57" s="190"/>
      <c r="Y57" s="162">
        <v>3273</v>
      </c>
      <c r="Z57" s="190"/>
      <c r="AA57" s="190"/>
      <c r="AB57" s="163">
        <v>2.6</v>
      </c>
    </row>
    <row r="58" spans="1:30" ht="17.100000000000001" customHeight="1" x14ac:dyDescent="0.15">
      <c r="A58" s="161">
        <v>16</v>
      </c>
      <c r="B58" s="213"/>
      <c r="C58" s="206"/>
      <c r="D58" s="151">
        <v>61566</v>
      </c>
      <c r="E58" s="164"/>
      <c r="F58" s="164"/>
      <c r="G58" s="203">
        <v>699</v>
      </c>
      <c r="H58" s="190"/>
      <c r="I58" s="190"/>
      <c r="J58" s="162">
        <v>1255</v>
      </c>
      <c r="K58" s="190"/>
      <c r="L58" s="190"/>
      <c r="M58" s="162">
        <v>160258</v>
      </c>
      <c r="N58" s="190"/>
      <c r="O58" s="190"/>
      <c r="P58" s="162">
        <v>81669</v>
      </c>
      <c r="Q58" s="190"/>
      <c r="R58" s="190"/>
      <c r="S58" s="162">
        <v>78589</v>
      </c>
      <c r="T58" s="190"/>
      <c r="U58" s="190"/>
      <c r="V58" s="170">
        <v>-271</v>
      </c>
      <c r="W58" s="190"/>
      <c r="X58" s="190"/>
      <c r="Y58" s="162">
        <v>3268</v>
      </c>
      <c r="Z58" s="190"/>
      <c r="AA58" s="190"/>
      <c r="AB58" s="163">
        <v>2.6</v>
      </c>
      <c r="AD58" s="92"/>
    </row>
    <row r="59" spans="1:30" ht="17.100000000000001" customHeight="1" x14ac:dyDescent="0.15">
      <c r="A59" s="161">
        <v>17</v>
      </c>
      <c r="B59" s="226"/>
      <c r="C59" s="190"/>
      <c r="D59" s="151">
        <v>61824</v>
      </c>
      <c r="E59" s="164"/>
      <c r="F59" s="164"/>
      <c r="G59" s="171">
        <v>258</v>
      </c>
      <c r="H59" s="190"/>
      <c r="I59" s="190"/>
      <c r="J59" s="162">
        <v>1260.7</v>
      </c>
      <c r="K59" s="190"/>
      <c r="L59" s="190"/>
      <c r="M59" s="162">
        <v>159312</v>
      </c>
      <c r="N59" s="190"/>
      <c r="O59" s="190"/>
      <c r="P59" s="162">
        <v>81040</v>
      </c>
      <c r="Q59" s="190"/>
      <c r="R59" s="190"/>
      <c r="S59" s="162">
        <v>78272</v>
      </c>
      <c r="T59" s="172"/>
      <c r="U59" s="172"/>
      <c r="V59" s="170">
        <v>-946</v>
      </c>
      <c r="W59" s="172"/>
      <c r="X59" s="172"/>
      <c r="Y59" s="162">
        <v>3248.6</v>
      </c>
      <c r="Z59" s="172"/>
      <c r="AA59" s="172"/>
      <c r="AB59" s="163">
        <v>2.58</v>
      </c>
    </row>
    <row r="60" spans="1:30" ht="17.100000000000001" customHeight="1" x14ac:dyDescent="0.15">
      <c r="A60" s="173">
        <v>18</v>
      </c>
      <c r="B60" s="226"/>
      <c r="C60" s="203"/>
      <c r="D60" s="151">
        <v>62114</v>
      </c>
      <c r="E60" s="203"/>
      <c r="F60" s="203"/>
      <c r="G60" s="171">
        <v>290</v>
      </c>
      <c r="H60" s="151"/>
      <c r="I60" s="151"/>
      <c r="J60" s="162">
        <v>1266.5999999999999</v>
      </c>
      <c r="K60" s="151"/>
      <c r="L60" s="151"/>
      <c r="M60" s="162">
        <v>158187</v>
      </c>
      <c r="N60" s="151"/>
      <c r="O60" s="151"/>
      <c r="P60" s="162">
        <v>80341</v>
      </c>
      <c r="Q60" s="162"/>
      <c r="R60" s="162"/>
      <c r="S60" s="162">
        <v>77846</v>
      </c>
      <c r="T60" s="151"/>
      <c r="U60" s="151"/>
      <c r="V60" s="174">
        <v>-1125</v>
      </c>
      <c r="W60" s="151"/>
      <c r="X60" s="151"/>
      <c r="Y60" s="162">
        <v>3226</v>
      </c>
      <c r="Z60" s="151"/>
      <c r="AA60" s="151"/>
      <c r="AB60" s="152">
        <v>2.5499999999999998</v>
      </c>
    </row>
    <row r="61" spans="1:30" ht="17.100000000000001" customHeight="1" x14ac:dyDescent="0.15">
      <c r="A61" s="173">
        <v>19</v>
      </c>
      <c r="B61" s="226"/>
      <c r="C61" s="203"/>
      <c r="D61" s="151">
        <v>62651</v>
      </c>
      <c r="E61" s="203"/>
      <c r="F61" s="203"/>
      <c r="G61" s="175">
        <v>537</v>
      </c>
      <c r="H61" s="151"/>
      <c r="I61" s="151"/>
      <c r="J61" s="162">
        <v>1277.5</v>
      </c>
      <c r="K61" s="151"/>
      <c r="L61" s="151"/>
      <c r="M61" s="162">
        <v>157448</v>
      </c>
      <c r="N61" s="162">
        <v>159312</v>
      </c>
      <c r="O61" s="162">
        <v>159312</v>
      </c>
      <c r="P61" s="162">
        <v>79898</v>
      </c>
      <c r="Q61" s="162">
        <v>159312</v>
      </c>
      <c r="R61" s="162">
        <v>159312</v>
      </c>
      <c r="S61" s="162">
        <v>77550</v>
      </c>
      <c r="T61" s="151"/>
      <c r="U61" s="151"/>
      <c r="V61" s="174">
        <v>-739</v>
      </c>
      <c r="W61" s="151"/>
      <c r="X61" s="151"/>
      <c r="Y61" s="162">
        <v>3211</v>
      </c>
      <c r="Z61" s="151"/>
      <c r="AA61" s="151"/>
      <c r="AB61" s="165">
        <v>2.5099999999999998</v>
      </c>
    </row>
    <row r="62" spans="1:30" ht="17.100000000000001" customHeight="1" x14ac:dyDescent="0.15">
      <c r="A62" s="173">
        <v>20</v>
      </c>
      <c r="B62" s="226"/>
      <c r="C62" s="203"/>
      <c r="D62" s="151">
        <v>63060</v>
      </c>
      <c r="E62" s="203"/>
      <c r="F62" s="203"/>
      <c r="G62" s="175">
        <v>409</v>
      </c>
      <c r="H62" s="151">
        <v>1286</v>
      </c>
      <c r="I62" s="151">
        <v>156919</v>
      </c>
      <c r="J62" s="162">
        <v>1286</v>
      </c>
      <c r="K62" s="151">
        <v>77303</v>
      </c>
      <c r="L62" s="151"/>
      <c r="M62" s="162">
        <v>156919</v>
      </c>
      <c r="N62" s="162"/>
      <c r="O62" s="162"/>
      <c r="P62" s="162">
        <v>79616</v>
      </c>
      <c r="Q62" s="162"/>
      <c r="R62" s="162"/>
      <c r="S62" s="162">
        <v>77303</v>
      </c>
      <c r="T62" s="151"/>
      <c r="U62" s="151"/>
      <c r="V62" s="176" t="s">
        <v>412</v>
      </c>
      <c r="W62" s="151"/>
      <c r="X62" s="151"/>
      <c r="Y62" s="162">
        <v>3200</v>
      </c>
      <c r="Z62" s="151"/>
      <c r="AA62" s="151"/>
      <c r="AB62" s="165">
        <v>2.5</v>
      </c>
    </row>
    <row r="63" spans="1:30" ht="17.100000000000001" customHeight="1" x14ac:dyDescent="0.15">
      <c r="A63" s="173">
        <v>21</v>
      </c>
      <c r="B63" s="226"/>
      <c r="C63" s="150"/>
      <c r="D63" s="151">
        <v>63462</v>
      </c>
      <c r="E63" s="203"/>
      <c r="F63" s="203"/>
      <c r="G63" s="175">
        <v>402</v>
      </c>
      <c r="H63" s="151"/>
      <c r="I63" s="151"/>
      <c r="J63" s="162">
        <v>1294</v>
      </c>
      <c r="K63" s="151"/>
      <c r="L63" s="151"/>
      <c r="M63" s="162">
        <v>156324</v>
      </c>
      <c r="N63" s="162"/>
      <c r="O63" s="162"/>
      <c r="P63" s="162">
        <v>79301</v>
      </c>
      <c r="Q63" s="162"/>
      <c r="R63" s="162"/>
      <c r="S63" s="162">
        <v>77023</v>
      </c>
      <c r="T63" s="151"/>
      <c r="U63" s="151"/>
      <c r="V63" s="176" t="s">
        <v>413</v>
      </c>
      <c r="W63" s="151"/>
      <c r="X63" s="151"/>
      <c r="Y63" s="162">
        <v>3188</v>
      </c>
      <c r="Z63" s="151"/>
      <c r="AA63" s="151"/>
      <c r="AB63" s="165">
        <v>2.5</v>
      </c>
    </row>
    <row r="64" spans="1:30" ht="17.100000000000001" customHeight="1" x14ac:dyDescent="0.15">
      <c r="A64" s="173">
        <v>22</v>
      </c>
      <c r="B64" s="203"/>
      <c r="C64" s="150"/>
      <c r="D64" s="151">
        <v>63760</v>
      </c>
      <c r="E64" s="203"/>
      <c r="F64" s="203"/>
      <c r="G64" s="175">
        <v>298</v>
      </c>
      <c r="H64" s="151">
        <v>1286</v>
      </c>
      <c r="I64" s="151">
        <v>156919</v>
      </c>
      <c r="J64" s="162">
        <v>1300</v>
      </c>
      <c r="K64" s="151">
        <v>77303</v>
      </c>
      <c r="L64" s="151"/>
      <c r="M64" s="162">
        <v>155668</v>
      </c>
      <c r="N64" s="162"/>
      <c r="O64" s="162"/>
      <c r="P64" s="162">
        <v>78918</v>
      </c>
      <c r="Q64" s="162"/>
      <c r="R64" s="162"/>
      <c r="S64" s="162">
        <v>76750</v>
      </c>
      <c r="T64" s="151"/>
      <c r="U64" s="151"/>
      <c r="V64" s="176" t="s">
        <v>414</v>
      </c>
      <c r="W64" s="151"/>
      <c r="X64" s="151"/>
      <c r="Y64" s="162">
        <v>3174</v>
      </c>
      <c r="Z64" s="151"/>
      <c r="AA64" s="151"/>
      <c r="AB64" s="165">
        <v>2.4</v>
      </c>
    </row>
    <row r="65" spans="1:28" ht="17.100000000000001" customHeight="1" x14ac:dyDescent="0.15">
      <c r="A65" s="173">
        <v>23</v>
      </c>
      <c r="B65" s="226"/>
      <c r="C65" s="203"/>
      <c r="D65" s="151">
        <v>64055</v>
      </c>
      <c r="E65" s="203"/>
      <c r="F65" s="203"/>
      <c r="G65" s="175">
        <v>295</v>
      </c>
      <c r="H65" s="151">
        <v>1286</v>
      </c>
      <c r="I65" s="151">
        <v>156919</v>
      </c>
      <c r="J65" s="162">
        <v>1306</v>
      </c>
      <c r="K65" s="151">
        <v>77303</v>
      </c>
      <c r="L65" s="151"/>
      <c r="M65" s="162">
        <v>155049</v>
      </c>
      <c r="N65" s="162"/>
      <c r="O65" s="162"/>
      <c r="P65" s="162">
        <v>78540</v>
      </c>
      <c r="Q65" s="162"/>
      <c r="R65" s="162"/>
      <c r="S65" s="162">
        <v>76509</v>
      </c>
      <c r="T65" s="151"/>
      <c r="U65" s="151"/>
      <c r="V65" s="176" t="s">
        <v>415</v>
      </c>
      <c r="W65" s="151"/>
      <c r="X65" s="151"/>
      <c r="Y65" s="162">
        <v>3162</v>
      </c>
      <c r="Z65" s="151"/>
      <c r="AA65" s="151"/>
      <c r="AB65" s="165">
        <v>2.4</v>
      </c>
    </row>
    <row r="66" spans="1:28" ht="17.100000000000001" customHeight="1" x14ac:dyDescent="0.15">
      <c r="A66" s="173">
        <v>24</v>
      </c>
      <c r="B66" s="226"/>
      <c r="C66" s="203"/>
      <c r="D66" s="151">
        <v>64415</v>
      </c>
      <c r="E66" s="203"/>
      <c r="F66" s="203"/>
      <c r="G66" s="175">
        <v>360</v>
      </c>
      <c r="H66" s="151"/>
      <c r="I66" s="151"/>
      <c r="J66" s="162">
        <v>1314</v>
      </c>
      <c r="K66" s="151"/>
      <c r="L66" s="151"/>
      <c r="M66" s="162">
        <v>154526</v>
      </c>
      <c r="N66" s="162"/>
      <c r="O66" s="162"/>
      <c r="P66" s="162">
        <v>78255</v>
      </c>
      <c r="Q66" s="162"/>
      <c r="R66" s="162"/>
      <c r="S66" s="162">
        <v>76271</v>
      </c>
      <c r="T66" s="151"/>
      <c r="U66" s="151"/>
      <c r="V66" s="176" t="s">
        <v>19</v>
      </c>
      <c r="W66" s="151"/>
      <c r="X66" s="151"/>
      <c r="Y66" s="162">
        <v>3151</v>
      </c>
      <c r="Z66" s="151"/>
      <c r="AA66" s="151"/>
      <c r="AB66" s="165">
        <v>2.4</v>
      </c>
    </row>
    <row r="67" spans="1:28" ht="17.100000000000001" customHeight="1" x14ac:dyDescent="0.15">
      <c r="A67" s="173">
        <v>25</v>
      </c>
      <c r="B67" s="226"/>
      <c r="C67" s="203"/>
      <c r="D67" s="151">
        <v>65324</v>
      </c>
      <c r="E67" s="203"/>
      <c r="F67" s="203"/>
      <c r="G67" s="175">
        <v>909</v>
      </c>
      <c r="H67" s="151"/>
      <c r="I67" s="151"/>
      <c r="J67" s="162">
        <v>1332</v>
      </c>
      <c r="K67" s="151"/>
      <c r="L67" s="151"/>
      <c r="M67" s="162">
        <v>155550</v>
      </c>
      <c r="N67" s="162"/>
      <c r="O67" s="162"/>
      <c r="P67" s="162">
        <v>78471</v>
      </c>
      <c r="Q67" s="162"/>
      <c r="R67" s="162"/>
      <c r="S67" s="162">
        <v>77079</v>
      </c>
      <c r="T67" s="151"/>
      <c r="U67" s="151"/>
      <c r="V67" s="176">
        <v>1024</v>
      </c>
      <c r="W67" s="151"/>
      <c r="X67" s="151"/>
      <c r="Y67" s="162">
        <v>3172</v>
      </c>
      <c r="Z67" s="151"/>
      <c r="AA67" s="151"/>
      <c r="AB67" s="165">
        <v>2.4</v>
      </c>
    </row>
    <row r="68" spans="1:28" ht="17.100000000000001" customHeight="1" x14ac:dyDescent="0.15">
      <c r="A68" s="173">
        <v>26</v>
      </c>
      <c r="B68" s="226"/>
      <c r="C68" s="203"/>
      <c r="D68" s="151">
        <v>65712</v>
      </c>
      <c r="E68" s="203"/>
      <c r="F68" s="203"/>
      <c r="G68" s="175">
        <v>388</v>
      </c>
      <c r="H68" s="151"/>
      <c r="I68" s="151"/>
      <c r="J68" s="162">
        <v>1340</v>
      </c>
      <c r="K68" s="151"/>
      <c r="L68" s="151"/>
      <c r="M68" s="162">
        <v>154772</v>
      </c>
      <c r="N68" s="162"/>
      <c r="O68" s="162"/>
      <c r="P68" s="162">
        <v>78006</v>
      </c>
      <c r="Q68" s="162"/>
      <c r="R68" s="162"/>
      <c r="S68" s="162">
        <v>76766</v>
      </c>
      <c r="T68" s="151"/>
      <c r="U68" s="151"/>
      <c r="V68" s="176">
        <v>-778</v>
      </c>
      <c r="W68" s="151"/>
      <c r="X68" s="151"/>
      <c r="Y68" s="162">
        <v>3156</v>
      </c>
      <c r="Z68" s="151"/>
      <c r="AA68" s="151"/>
      <c r="AB68" s="165">
        <v>2.4</v>
      </c>
    </row>
    <row r="69" spans="1:28" ht="17.100000000000001" customHeight="1" x14ac:dyDescent="0.15">
      <c r="A69" s="173">
        <v>27</v>
      </c>
      <c r="B69" s="226"/>
      <c r="C69" s="203"/>
      <c r="D69" s="151">
        <v>66173</v>
      </c>
      <c r="E69" s="203"/>
      <c r="F69" s="203"/>
      <c r="G69" s="175">
        <v>461</v>
      </c>
      <c r="H69" s="151"/>
      <c r="I69" s="151"/>
      <c r="J69" s="162">
        <v>1351</v>
      </c>
      <c r="K69" s="151"/>
      <c r="L69" s="151"/>
      <c r="M69" s="162">
        <v>154288</v>
      </c>
      <c r="N69" s="162"/>
      <c r="O69" s="162"/>
      <c r="P69" s="162">
        <v>77751</v>
      </c>
      <c r="Q69" s="162"/>
      <c r="R69" s="162"/>
      <c r="S69" s="162">
        <v>76537</v>
      </c>
      <c r="T69" s="151"/>
      <c r="U69" s="151"/>
      <c r="V69" s="176">
        <v>-484</v>
      </c>
      <c r="W69" s="151"/>
      <c r="X69" s="151"/>
      <c r="Y69" s="162">
        <v>3149</v>
      </c>
      <c r="Z69" s="151"/>
      <c r="AA69" s="151"/>
      <c r="AB69" s="165">
        <v>2.2999999999999998</v>
      </c>
    </row>
    <row r="70" spans="1:28" ht="17.100000000000001" customHeight="1" x14ac:dyDescent="0.15">
      <c r="A70" s="173">
        <v>28</v>
      </c>
      <c r="B70" s="226"/>
      <c r="C70" s="203"/>
      <c r="D70" s="308">
        <v>66803</v>
      </c>
      <c r="E70" s="309"/>
      <c r="F70" s="309"/>
      <c r="G70" s="310">
        <v>630</v>
      </c>
      <c r="H70" s="308"/>
      <c r="I70" s="308"/>
      <c r="J70" s="311">
        <v>1364</v>
      </c>
      <c r="K70" s="308"/>
      <c r="L70" s="308"/>
      <c r="M70" s="311">
        <v>153738</v>
      </c>
      <c r="N70" s="311"/>
      <c r="O70" s="311"/>
      <c r="P70" s="311">
        <v>77292</v>
      </c>
      <c r="Q70" s="311"/>
      <c r="R70" s="311"/>
      <c r="S70" s="311">
        <v>76446</v>
      </c>
      <c r="T70" s="308"/>
      <c r="U70" s="308"/>
      <c r="V70" s="312" t="s">
        <v>416</v>
      </c>
      <c r="W70" s="308"/>
      <c r="X70" s="308"/>
      <c r="Y70" s="311">
        <v>3138</v>
      </c>
      <c r="Z70" s="308"/>
      <c r="AA70" s="308"/>
      <c r="AB70" s="313">
        <v>2.2999999999999998</v>
      </c>
    </row>
    <row r="71" spans="1:28" ht="17.100000000000001" customHeight="1" x14ac:dyDescent="0.15">
      <c r="A71" s="173">
        <v>29</v>
      </c>
      <c r="B71" s="226"/>
      <c r="C71" s="203"/>
      <c r="D71" s="308">
        <v>67396</v>
      </c>
      <c r="E71" s="309"/>
      <c r="F71" s="309"/>
      <c r="G71" s="310">
        <v>593</v>
      </c>
      <c r="H71" s="308"/>
      <c r="I71" s="308"/>
      <c r="J71" s="311">
        <v>1376</v>
      </c>
      <c r="K71" s="308"/>
      <c r="L71" s="308"/>
      <c r="M71" s="311">
        <v>153054</v>
      </c>
      <c r="N71" s="311"/>
      <c r="O71" s="311"/>
      <c r="P71" s="311">
        <v>76909</v>
      </c>
      <c r="Q71" s="311"/>
      <c r="R71" s="311"/>
      <c r="S71" s="311">
        <v>76145</v>
      </c>
      <c r="T71" s="308"/>
      <c r="U71" s="308"/>
      <c r="V71" s="312" t="s">
        <v>417</v>
      </c>
      <c r="W71" s="308"/>
      <c r="X71" s="308"/>
      <c r="Y71" s="311">
        <v>3124</v>
      </c>
      <c r="Z71" s="308"/>
      <c r="AA71" s="308"/>
      <c r="AB71" s="313">
        <v>2.2999999999999998</v>
      </c>
    </row>
    <row r="72" spans="1:28" ht="17.100000000000001" customHeight="1" x14ac:dyDescent="0.15">
      <c r="A72" s="173">
        <v>30</v>
      </c>
      <c r="B72" s="226"/>
      <c r="C72" s="203"/>
      <c r="D72" s="179">
        <v>68057</v>
      </c>
      <c r="E72" s="296"/>
      <c r="F72" s="296"/>
      <c r="G72" s="180">
        <v>661</v>
      </c>
      <c r="H72" s="179"/>
      <c r="I72" s="179"/>
      <c r="J72" s="169">
        <v>1389</v>
      </c>
      <c r="K72" s="179"/>
      <c r="L72" s="179"/>
      <c r="M72" s="169">
        <v>152487</v>
      </c>
      <c r="N72" s="169"/>
      <c r="O72" s="169"/>
      <c r="P72" s="169">
        <v>76687</v>
      </c>
      <c r="Q72" s="169"/>
      <c r="R72" s="169"/>
      <c r="S72" s="169">
        <v>75800</v>
      </c>
      <c r="T72" s="179"/>
      <c r="U72" s="179"/>
      <c r="V72" s="181" t="s">
        <v>418</v>
      </c>
      <c r="W72" s="179"/>
      <c r="X72" s="179"/>
      <c r="Y72" s="169">
        <v>3113</v>
      </c>
      <c r="Z72" s="179"/>
      <c r="AA72" s="179"/>
      <c r="AB72" s="182">
        <v>2.2000000000000002</v>
      </c>
    </row>
    <row r="73" spans="1:28" ht="17.100000000000001" customHeight="1" thickBot="1" x14ac:dyDescent="0.2">
      <c r="A73" s="177">
        <v>31</v>
      </c>
      <c r="B73" s="212"/>
      <c r="C73" s="167"/>
      <c r="D73" s="183">
        <v>68798</v>
      </c>
      <c r="E73" s="184"/>
      <c r="F73" s="184"/>
      <c r="G73" s="185">
        <v>741</v>
      </c>
      <c r="H73" s="183"/>
      <c r="I73" s="183"/>
      <c r="J73" s="186">
        <v>1404</v>
      </c>
      <c r="K73" s="183"/>
      <c r="L73" s="183"/>
      <c r="M73" s="186">
        <v>151661</v>
      </c>
      <c r="N73" s="186"/>
      <c r="O73" s="186"/>
      <c r="P73" s="186">
        <v>76122</v>
      </c>
      <c r="Q73" s="186"/>
      <c r="R73" s="186"/>
      <c r="S73" s="186">
        <v>75539</v>
      </c>
      <c r="T73" s="183"/>
      <c r="U73" s="183"/>
      <c r="V73" s="187" t="s">
        <v>419</v>
      </c>
      <c r="W73" s="183"/>
      <c r="X73" s="183"/>
      <c r="Y73" s="186">
        <v>3096</v>
      </c>
      <c r="Z73" s="183"/>
      <c r="AA73" s="183"/>
      <c r="AB73" s="188">
        <v>2.2000000000000002</v>
      </c>
    </row>
    <row r="74" spans="1:28" ht="13.5" customHeight="1" x14ac:dyDescent="0.15">
      <c r="A74" s="396" t="s">
        <v>359</v>
      </c>
      <c r="B74" s="396"/>
      <c r="C74" s="396"/>
      <c r="D74" s="396"/>
      <c r="E74" s="396"/>
      <c r="F74" s="396"/>
      <c r="G74" s="397"/>
      <c r="H74" s="397"/>
      <c r="I74" s="397"/>
      <c r="J74" s="397"/>
      <c r="K74" s="397"/>
      <c r="L74" s="397"/>
      <c r="M74" s="397"/>
      <c r="N74" s="397"/>
      <c r="O74" s="397"/>
      <c r="P74" s="397"/>
      <c r="Q74" s="397"/>
      <c r="R74" s="397"/>
      <c r="S74" s="397"/>
      <c r="T74" s="397"/>
      <c r="U74" s="397"/>
      <c r="V74" s="397"/>
      <c r="W74" s="397"/>
      <c r="X74" s="397"/>
      <c r="Y74" s="397"/>
      <c r="Z74" s="397"/>
      <c r="AA74" s="397"/>
      <c r="AB74" s="397"/>
    </row>
    <row r="75" spans="1:28" ht="13.5" customHeight="1" x14ac:dyDescent="0.15">
      <c r="A75" s="131" t="s">
        <v>411</v>
      </c>
      <c r="B75" s="91"/>
      <c r="C75" s="91"/>
      <c r="D75" s="91"/>
      <c r="E75" s="91"/>
      <c r="F75" s="91"/>
      <c r="G75" s="393"/>
      <c r="H75" s="393"/>
      <c r="I75" s="393"/>
      <c r="J75" s="393"/>
      <c r="K75" s="393"/>
      <c r="L75" s="393"/>
      <c r="M75" s="393"/>
      <c r="N75" s="393"/>
      <c r="O75" s="393"/>
      <c r="P75" s="393"/>
      <c r="Q75" s="393"/>
      <c r="R75" s="393"/>
      <c r="S75" s="393"/>
      <c r="T75" s="393"/>
      <c r="U75" s="393"/>
      <c r="V75" s="393"/>
      <c r="W75" s="393"/>
      <c r="X75" s="393"/>
      <c r="Y75" s="393"/>
      <c r="Z75" s="393"/>
      <c r="AA75" s="393"/>
      <c r="AB75" s="393"/>
    </row>
    <row r="76" spans="1:28" x14ac:dyDescent="0.15">
      <c r="A76" s="190" t="s">
        <v>394</v>
      </c>
      <c r="B76" s="190"/>
      <c r="C76" s="190"/>
      <c r="D76" s="190"/>
      <c r="E76" s="190"/>
      <c r="F76" s="190"/>
      <c r="G76" s="190"/>
      <c r="H76" s="190"/>
      <c r="I76" s="190"/>
      <c r="J76" s="190"/>
      <c r="K76" s="190"/>
      <c r="L76" s="190"/>
      <c r="M76" s="190"/>
      <c r="N76" s="190"/>
      <c r="O76" s="190"/>
      <c r="P76" s="190"/>
      <c r="Q76" s="190"/>
      <c r="R76" s="190"/>
      <c r="S76" s="190"/>
      <c r="T76" s="190"/>
      <c r="U76" s="190"/>
      <c r="V76" s="190"/>
      <c r="W76" s="190"/>
      <c r="X76" s="190"/>
      <c r="Y76" s="190"/>
      <c r="Z76" s="304"/>
      <c r="AA76" s="304"/>
      <c r="AB76" s="304"/>
    </row>
    <row r="77" spans="1:28" x14ac:dyDescent="0.15">
      <c r="A77" s="190" t="s">
        <v>23</v>
      </c>
      <c r="B77" s="190"/>
      <c r="C77" s="190"/>
      <c r="D77" s="190"/>
      <c r="E77" s="190"/>
      <c r="F77" s="190"/>
      <c r="G77" s="190"/>
      <c r="H77" s="190"/>
      <c r="I77" s="190"/>
      <c r="J77" s="190"/>
      <c r="K77" s="190"/>
      <c r="L77" s="190"/>
      <c r="M77" s="190"/>
      <c r="N77" s="190"/>
      <c r="O77" s="190"/>
      <c r="P77" s="190"/>
      <c r="Q77" s="190"/>
      <c r="R77" s="190"/>
      <c r="S77" s="190"/>
      <c r="T77" s="190"/>
      <c r="U77" s="190"/>
      <c r="V77" s="190"/>
      <c r="W77" s="190"/>
      <c r="X77" s="190"/>
      <c r="Y77" s="190"/>
      <c r="Z77" s="225"/>
      <c r="AA77" s="225"/>
      <c r="AB77" s="178"/>
    </row>
    <row r="78" spans="1:28" x14ac:dyDescent="0.15">
      <c r="A78" s="93"/>
      <c r="B78" s="149"/>
      <c r="C78" s="149"/>
      <c r="D78" s="94"/>
      <c r="E78" s="94"/>
      <c r="F78" s="94"/>
      <c r="G78" s="149"/>
      <c r="H78" s="225"/>
      <c r="I78" s="225"/>
      <c r="J78" s="225"/>
      <c r="K78" s="225"/>
      <c r="L78" s="225"/>
      <c r="M78" s="95"/>
      <c r="N78" s="225"/>
      <c r="O78" s="225"/>
      <c r="P78" s="95"/>
      <c r="Q78" s="225"/>
      <c r="R78" s="225"/>
      <c r="S78" s="95"/>
      <c r="T78" s="225"/>
      <c r="U78" s="225"/>
      <c r="V78" s="95"/>
      <c r="W78" s="225"/>
      <c r="X78" s="225"/>
      <c r="Y78" s="95"/>
      <c r="Z78" s="225"/>
      <c r="AA78" s="225"/>
      <c r="AB78" s="178"/>
    </row>
    <row r="79" spans="1:28" x14ac:dyDescent="0.15">
      <c r="A79" s="96"/>
      <c r="B79" s="97"/>
      <c r="C79" s="97"/>
      <c r="D79" s="98"/>
      <c r="E79" s="98"/>
      <c r="F79" s="98"/>
      <c r="G79" s="99"/>
      <c r="H79" s="100"/>
      <c r="I79" s="100"/>
      <c r="J79" s="100"/>
      <c r="K79" s="100"/>
      <c r="L79" s="100"/>
      <c r="M79" s="99"/>
      <c r="N79" s="100"/>
      <c r="O79" s="100"/>
      <c r="P79" s="99"/>
      <c r="Q79" s="100"/>
      <c r="R79" s="100"/>
      <c r="S79" s="99"/>
      <c r="T79" s="100"/>
      <c r="U79" s="100"/>
      <c r="V79" s="99"/>
      <c r="W79" s="100"/>
      <c r="X79" s="100"/>
      <c r="Y79" s="99"/>
      <c r="Z79" s="100"/>
      <c r="AA79" s="100"/>
      <c r="AB79" s="178"/>
    </row>
    <row r="80" spans="1:28" x14ac:dyDescent="0.15">
      <c r="A80" s="93"/>
      <c r="B80" s="149"/>
      <c r="C80" s="149"/>
      <c r="D80" s="94"/>
      <c r="E80" s="94"/>
      <c r="F80" s="94"/>
      <c r="G80" s="95"/>
      <c r="H80" s="225"/>
      <c r="I80" s="225"/>
      <c r="J80" s="225"/>
      <c r="K80" s="225"/>
      <c r="L80" s="225"/>
      <c r="M80" s="95"/>
      <c r="N80" s="225"/>
      <c r="O80" s="225"/>
      <c r="P80" s="95"/>
      <c r="Q80" s="225"/>
      <c r="R80" s="225"/>
      <c r="S80" s="95"/>
      <c r="T80" s="225"/>
      <c r="U80" s="225"/>
      <c r="V80" s="95"/>
      <c r="W80" s="225"/>
      <c r="X80" s="225"/>
      <c r="Y80" s="95"/>
      <c r="Z80" s="225"/>
      <c r="AA80" s="225"/>
      <c r="AB80" s="178"/>
    </row>
    <row r="81" spans="1:28" x14ac:dyDescent="0.15">
      <c r="A81" s="93"/>
      <c r="B81" s="149"/>
      <c r="C81" s="149"/>
      <c r="D81" s="94"/>
      <c r="E81" s="94"/>
      <c r="F81" s="94"/>
      <c r="G81" s="95"/>
      <c r="H81" s="225"/>
      <c r="I81" s="225"/>
      <c r="J81" s="225"/>
      <c r="K81" s="225"/>
      <c r="L81" s="225"/>
      <c r="M81" s="95"/>
      <c r="N81" s="225"/>
      <c r="O81" s="225"/>
      <c r="P81" s="95"/>
      <c r="Q81" s="225"/>
      <c r="R81" s="225"/>
      <c r="S81" s="95"/>
      <c r="T81" s="225"/>
      <c r="U81" s="225"/>
      <c r="V81" s="95"/>
      <c r="W81" s="225"/>
      <c r="X81" s="225"/>
      <c r="Y81" s="95"/>
      <c r="Z81" s="225"/>
      <c r="AA81" s="225"/>
      <c r="AB81" s="178"/>
    </row>
    <row r="82" spans="1:28" x14ac:dyDescent="0.15">
      <c r="A82" s="93"/>
      <c r="B82" s="149"/>
      <c r="C82" s="149"/>
      <c r="D82" s="94"/>
      <c r="E82" s="94"/>
      <c r="F82" s="94"/>
      <c r="G82" s="95"/>
      <c r="H82" s="225"/>
      <c r="I82" s="225"/>
      <c r="J82" s="225"/>
      <c r="K82" s="225"/>
      <c r="L82" s="225"/>
      <c r="M82" s="95"/>
      <c r="N82" s="225"/>
      <c r="O82" s="225"/>
      <c r="P82" s="95"/>
      <c r="Q82" s="225"/>
      <c r="R82" s="225"/>
      <c r="S82" s="95"/>
      <c r="T82" s="225"/>
      <c r="U82" s="225"/>
      <c r="V82" s="95"/>
      <c r="W82" s="225"/>
      <c r="X82" s="225"/>
      <c r="Y82" s="95"/>
      <c r="Z82" s="225"/>
      <c r="AA82" s="225"/>
      <c r="AB82" s="178"/>
    </row>
    <row r="83" spans="1:28" x14ac:dyDescent="0.15">
      <c r="A83" s="93"/>
      <c r="B83" s="149"/>
      <c r="C83" s="149"/>
      <c r="D83" s="94"/>
      <c r="E83" s="94"/>
      <c r="F83" s="94"/>
      <c r="G83" s="95"/>
      <c r="H83" s="225"/>
      <c r="I83" s="225"/>
      <c r="J83" s="225"/>
      <c r="K83" s="225"/>
      <c r="L83" s="225"/>
      <c r="M83" s="95"/>
      <c r="N83" s="225"/>
      <c r="O83" s="225"/>
      <c r="P83" s="95"/>
      <c r="Q83" s="225"/>
      <c r="R83" s="225"/>
      <c r="S83" s="95"/>
      <c r="T83" s="225"/>
      <c r="U83" s="225"/>
      <c r="V83" s="95"/>
      <c r="W83" s="225"/>
      <c r="X83" s="225"/>
      <c r="Y83" s="95"/>
      <c r="Z83" s="225"/>
      <c r="AA83" s="225"/>
      <c r="AB83" s="178"/>
    </row>
    <row r="84" spans="1:28" x14ac:dyDescent="0.15">
      <c r="A84" s="96"/>
      <c r="B84" s="97"/>
      <c r="C84" s="97"/>
      <c r="D84" s="98"/>
      <c r="E84" s="98"/>
      <c r="F84" s="98"/>
      <c r="G84" s="99"/>
      <c r="H84" s="100"/>
      <c r="I84" s="100"/>
      <c r="J84" s="100"/>
      <c r="K84" s="100"/>
      <c r="L84" s="100"/>
      <c r="M84" s="99"/>
      <c r="N84" s="100"/>
      <c r="O84" s="100"/>
      <c r="P84" s="99"/>
      <c r="Q84" s="100"/>
      <c r="R84" s="100"/>
      <c r="S84" s="99"/>
      <c r="T84" s="100"/>
      <c r="U84" s="100"/>
      <c r="V84" s="99"/>
      <c r="W84" s="100"/>
      <c r="X84" s="100"/>
      <c r="Y84" s="99"/>
      <c r="Z84" s="100"/>
      <c r="AA84" s="100"/>
      <c r="AB84" s="101"/>
    </row>
    <row r="85" spans="1:28" x14ac:dyDescent="0.15">
      <c r="A85" s="93"/>
      <c r="B85" s="149"/>
      <c r="C85" s="149"/>
      <c r="D85" s="94"/>
      <c r="E85" s="94"/>
      <c r="F85" s="94"/>
      <c r="G85" s="95"/>
      <c r="H85" s="225"/>
      <c r="I85" s="225"/>
      <c r="J85" s="225"/>
      <c r="K85" s="225"/>
      <c r="L85" s="225"/>
      <c r="M85" s="95"/>
      <c r="N85" s="225"/>
      <c r="O85" s="225"/>
      <c r="P85" s="95"/>
      <c r="Q85" s="225"/>
      <c r="R85" s="225"/>
      <c r="S85" s="95"/>
      <c r="T85" s="225"/>
      <c r="U85" s="225"/>
      <c r="V85" s="95"/>
      <c r="W85" s="225"/>
      <c r="X85" s="225"/>
      <c r="Y85" s="95"/>
      <c r="Z85" s="225"/>
      <c r="AA85" s="225"/>
      <c r="AB85" s="178"/>
    </row>
    <row r="86" spans="1:28" x14ac:dyDescent="0.15">
      <c r="A86" s="93"/>
      <c r="B86" s="149"/>
      <c r="C86" s="149"/>
      <c r="D86" s="94"/>
      <c r="E86" s="94"/>
      <c r="F86" s="94"/>
      <c r="G86" s="95"/>
      <c r="H86" s="225"/>
      <c r="I86" s="225"/>
      <c r="J86" s="225"/>
      <c r="K86" s="225"/>
      <c r="L86" s="225"/>
      <c r="M86" s="95"/>
      <c r="N86" s="225"/>
      <c r="O86" s="225"/>
      <c r="P86" s="95"/>
      <c r="Q86" s="225"/>
      <c r="R86" s="225"/>
      <c r="S86" s="95"/>
      <c r="T86" s="225"/>
      <c r="U86" s="225"/>
      <c r="V86" s="95"/>
      <c r="W86" s="225"/>
      <c r="X86" s="225"/>
      <c r="Y86" s="95"/>
      <c r="Z86" s="225"/>
      <c r="AA86" s="225"/>
      <c r="AB86" s="178"/>
    </row>
    <row r="87" spans="1:28" x14ac:dyDescent="0.15">
      <c r="A87" s="93"/>
      <c r="B87" s="149"/>
      <c r="C87" s="149"/>
      <c r="D87" s="94"/>
      <c r="E87" s="94"/>
      <c r="F87" s="94"/>
      <c r="G87" s="95"/>
      <c r="H87" s="225"/>
      <c r="I87" s="225"/>
      <c r="J87" s="225"/>
      <c r="K87" s="225"/>
      <c r="L87" s="225"/>
      <c r="M87" s="95"/>
      <c r="N87" s="225"/>
      <c r="O87" s="225"/>
      <c r="P87" s="95"/>
      <c r="Q87" s="225"/>
      <c r="R87" s="225"/>
      <c r="S87" s="95"/>
      <c r="T87" s="225"/>
      <c r="U87" s="225"/>
      <c r="V87" s="95"/>
      <c r="W87" s="225"/>
      <c r="X87" s="225"/>
      <c r="Y87" s="95"/>
      <c r="Z87" s="225"/>
      <c r="AA87" s="225"/>
      <c r="AB87" s="178"/>
    </row>
    <row r="88" spans="1:28" x14ac:dyDescent="0.15">
      <c r="A88" s="93"/>
      <c r="B88" s="149"/>
      <c r="C88" s="149"/>
      <c r="D88" s="94"/>
      <c r="E88" s="94"/>
      <c r="F88" s="94"/>
      <c r="G88" s="95"/>
      <c r="H88" s="225"/>
      <c r="I88" s="225"/>
      <c r="J88" s="225"/>
      <c r="K88" s="225"/>
      <c r="L88" s="225"/>
      <c r="M88" s="95"/>
      <c r="N88" s="225"/>
      <c r="O88" s="225"/>
      <c r="P88" s="95"/>
      <c r="Q88" s="225"/>
      <c r="R88" s="225"/>
      <c r="S88" s="95"/>
      <c r="T88" s="225"/>
      <c r="U88" s="225"/>
      <c r="V88" s="95"/>
      <c r="W88" s="225"/>
      <c r="X88" s="225"/>
      <c r="Y88" s="95"/>
      <c r="Z88" s="225"/>
      <c r="AA88" s="225"/>
      <c r="AB88" s="178"/>
    </row>
    <row r="89" spans="1:28" x14ac:dyDescent="0.15">
      <c r="A89" s="96"/>
      <c r="B89" s="97"/>
      <c r="C89" s="97"/>
      <c r="D89" s="98"/>
      <c r="E89" s="98"/>
      <c r="F89" s="98"/>
      <c r="G89" s="99"/>
      <c r="H89" s="100"/>
      <c r="I89" s="100"/>
      <c r="J89" s="100"/>
      <c r="K89" s="100"/>
      <c r="L89" s="100"/>
      <c r="M89" s="99"/>
      <c r="N89" s="100"/>
      <c r="O89" s="100"/>
      <c r="P89" s="99"/>
      <c r="Q89" s="100"/>
      <c r="R89" s="100"/>
      <c r="S89" s="99"/>
      <c r="T89" s="100"/>
      <c r="U89" s="100"/>
      <c r="V89" s="99"/>
      <c r="W89" s="100"/>
      <c r="X89" s="100"/>
      <c r="Y89" s="99"/>
      <c r="Z89" s="100"/>
      <c r="AA89" s="100"/>
      <c r="AB89" s="101"/>
    </row>
    <row r="90" spans="1:28" x14ac:dyDescent="0.15">
      <c r="A90" s="93"/>
      <c r="B90" s="149"/>
      <c r="C90" s="149"/>
      <c r="D90" s="94"/>
      <c r="E90" s="94"/>
      <c r="F90" s="94"/>
      <c r="G90" s="95"/>
      <c r="H90" s="225"/>
      <c r="I90" s="225"/>
      <c r="J90" s="225"/>
      <c r="K90" s="225"/>
      <c r="L90" s="225"/>
      <c r="M90" s="95"/>
      <c r="N90" s="225"/>
      <c r="O90" s="225"/>
      <c r="P90" s="95"/>
      <c r="Q90" s="225"/>
      <c r="R90" s="225"/>
      <c r="S90" s="95"/>
      <c r="T90" s="225"/>
      <c r="U90" s="225"/>
      <c r="V90" s="95"/>
      <c r="W90" s="225"/>
      <c r="X90" s="225"/>
      <c r="Y90" s="95"/>
      <c r="Z90" s="225"/>
      <c r="AA90" s="225"/>
      <c r="AB90" s="178"/>
    </row>
    <row r="91" spans="1:28" x14ac:dyDescent="0.15">
      <c r="A91" s="93"/>
      <c r="B91" s="149"/>
      <c r="C91" s="149"/>
      <c r="D91" s="94"/>
      <c r="E91" s="94"/>
      <c r="F91" s="94"/>
      <c r="G91" s="95"/>
      <c r="H91" s="225"/>
      <c r="I91" s="225"/>
      <c r="J91" s="225"/>
      <c r="K91" s="225"/>
      <c r="L91" s="225"/>
      <c r="M91" s="95"/>
      <c r="N91" s="225"/>
      <c r="O91" s="225"/>
      <c r="P91" s="95"/>
      <c r="Q91" s="225"/>
      <c r="R91" s="225"/>
      <c r="S91" s="95"/>
      <c r="T91" s="225"/>
      <c r="U91" s="225"/>
      <c r="V91" s="95"/>
      <c r="W91" s="225"/>
      <c r="X91" s="225"/>
      <c r="Y91" s="95"/>
      <c r="Z91" s="225"/>
      <c r="AA91" s="225"/>
      <c r="AB91" s="178"/>
    </row>
    <row r="92" spans="1:28" x14ac:dyDescent="0.15">
      <c r="A92" s="93"/>
      <c r="B92" s="149"/>
      <c r="C92" s="149"/>
      <c r="D92" s="94"/>
      <c r="E92" s="94"/>
      <c r="F92" s="94"/>
      <c r="G92" s="95"/>
      <c r="H92" s="225"/>
      <c r="I92" s="225"/>
      <c r="J92" s="225"/>
      <c r="K92" s="225"/>
      <c r="L92" s="225"/>
      <c r="M92" s="95"/>
      <c r="N92" s="225"/>
      <c r="O92" s="225"/>
      <c r="P92" s="95"/>
      <c r="Q92" s="225"/>
      <c r="R92" s="225"/>
      <c r="S92" s="95"/>
      <c r="T92" s="225"/>
      <c r="U92" s="225"/>
      <c r="V92" s="95"/>
      <c r="W92" s="225"/>
      <c r="X92" s="225"/>
      <c r="Y92" s="95"/>
      <c r="Z92" s="225"/>
      <c r="AA92" s="225"/>
      <c r="AB92" s="178"/>
    </row>
    <row r="93" spans="1:28" x14ac:dyDescent="0.15">
      <c r="A93" s="93"/>
      <c r="B93" s="149"/>
      <c r="C93" s="149"/>
      <c r="D93" s="94"/>
      <c r="E93" s="94"/>
      <c r="F93" s="94"/>
      <c r="G93" s="95"/>
      <c r="H93" s="225"/>
      <c r="I93" s="225"/>
      <c r="J93" s="225"/>
      <c r="K93" s="225"/>
      <c r="L93" s="225"/>
      <c r="M93" s="95"/>
      <c r="N93" s="225"/>
      <c r="O93" s="225"/>
      <c r="P93" s="95"/>
      <c r="Q93" s="225"/>
      <c r="R93" s="225"/>
      <c r="S93" s="95"/>
      <c r="T93" s="225"/>
      <c r="U93" s="225"/>
      <c r="V93" s="95"/>
      <c r="W93" s="225"/>
      <c r="X93" s="225"/>
      <c r="Y93" s="95"/>
      <c r="Z93" s="225"/>
      <c r="AA93" s="225"/>
      <c r="AB93" s="178"/>
    </row>
    <row r="94" spans="1:28" x14ac:dyDescent="0.15">
      <c r="A94" s="96"/>
      <c r="B94" s="97"/>
      <c r="C94" s="97"/>
      <c r="D94" s="98"/>
      <c r="E94" s="98"/>
      <c r="F94" s="98"/>
      <c r="G94" s="99"/>
      <c r="H94" s="100"/>
      <c r="I94" s="100"/>
      <c r="J94" s="100"/>
      <c r="K94" s="100"/>
      <c r="L94" s="100"/>
      <c r="M94" s="99"/>
      <c r="N94" s="100"/>
      <c r="O94" s="100"/>
      <c r="P94" s="99"/>
      <c r="Q94" s="100"/>
      <c r="R94" s="100"/>
      <c r="S94" s="99"/>
      <c r="T94" s="100"/>
      <c r="U94" s="100"/>
      <c r="V94" s="99"/>
      <c r="W94" s="100"/>
      <c r="X94" s="100"/>
      <c r="Y94" s="99"/>
      <c r="Z94" s="100"/>
      <c r="AA94" s="100"/>
      <c r="AB94" s="101"/>
    </row>
    <row r="95" spans="1:28" x14ac:dyDescent="0.15">
      <c r="A95" s="93"/>
      <c r="B95" s="149"/>
      <c r="C95" s="149"/>
      <c r="D95" s="94"/>
      <c r="E95" s="94"/>
      <c r="F95" s="94"/>
      <c r="G95" s="95"/>
      <c r="H95" s="225"/>
      <c r="I95" s="225"/>
      <c r="J95" s="225"/>
      <c r="K95" s="225"/>
      <c r="L95" s="225"/>
      <c r="M95" s="95"/>
      <c r="N95" s="225"/>
      <c r="O95" s="225"/>
      <c r="P95" s="95"/>
      <c r="Q95" s="225"/>
      <c r="R95" s="225"/>
      <c r="S95" s="95"/>
      <c r="T95" s="225"/>
      <c r="U95" s="225"/>
      <c r="V95" s="95"/>
      <c r="W95" s="225"/>
      <c r="X95" s="225"/>
      <c r="Y95" s="95"/>
      <c r="Z95" s="225"/>
      <c r="AA95" s="225"/>
      <c r="AB95" s="178"/>
    </row>
    <row r="96" spans="1:28" x14ac:dyDescent="0.15">
      <c r="A96" s="93"/>
      <c r="B96" s="149"/>
      <c r="C96" s="149"/>
      <c r="D96" s="94"/>
      <c r="E96" s="94"/>
      <c r="F96" s="94"/>
      <c r="G96" s="95"/>
      <c r="H96" s="225"/>
      <c r="I96" s="225"/>
      <c r="J96" s="225"/>
      <c r="K96" s="225"/>
      <c r="L96" s="225"/>
      <c r="M96" s="95"/>
      <c r="N96" s="225"/>
      <c r="O96" s="225"/>
      <c r="P96" s="95"/>
      <c r="Q96" s="225"/>
      <c r="R96" s="225"/>
      <c r="S96" s="95"/>
      <c r="T96" s="225"/>
      <c r="U96" s="225"/>
      <c r="V96" s="95"/>
      <c r="W96" s="225"/>
      <c r="X96" s="225"/>
      <c r="Y96" s="95"/>
      <c r="Z96" s="225"/>
      <c r="AA96" s="225"/>
      <c r="AB96" s="178"/>
    </row>
    <row r="97" spans="1:28" x14ac:dyDescent="0.15">
      <c r="A97" s="93"/>
      <c r="B97" s="149"/>
      <c r="C97" s="149"/>
      <c r="D97" s="94"/>
      <c r="E97" s="94"/>
      <c r="F97" s="94"/>
      <c r="G97" s="95"/>
      <c r="H97" s="225"/>
      <c r="I97" s="225"/>
      <c r="J97" s="225"/>
      <c r="K97" s="225"/>
      <c r="L97" s="225"/>
      <c r="M97" s="95"/>
      <c r="N97" s="225"/>
      <c r="O97" s="225"/>
      <c r="P97" s="95"/>
      <c r="Q97" s="225"/>
      <c r="R97" s="225"/>
      <c r="S97" s="95"/>
      <c r="T97" s="225"/>
      <c r="U97" s="225"/>
      <c r="V97" s="95"/>
      <c r="W97" s="225"/>
      <c r="X97" s="225"/>
      <c r="Y97" s="95"/>
      <c r="Z97" s="225"/>
      <c r="AA97" s="225"/>
      <c r="AB97" s="178"/>
    </row>
    <row r="98" spans="1:28" x14ac:dyDescent="0.15">
      <c r="A98" s="93"/>
      <c r="B98" s="149"/>
      <c r="C98" s="149"/>
      <c r="D98" s="94"/>
      <c r="E98" s="94"/>
      <c r="F98" s="94"/>
      <c r="G98" s="225"/>
      <c r="H98" s="225"/>
      <c r="I98" s="225"/>
      <c r="J98" s="102"/>
      <c r="K98" s="225"/>
      <c r="L98" s="225"/>
      <c r="M98" s="102"/>
      <c r="N98" s="225"/>
      <c r="O98" s="225"/>
      <c r="P98" s="95"/>
      <c r="Q98" s="225"/>
      <c r="R98" s="225"/>
      <c r="S98" s="95"/>
      <c r="T98" s="225"/>
      <c r="U98" s="225"/>
      <c r="V98" s="95"/>
      <c r="W98" s="225"/>
      <c r="X98" s="225"/>
      <c r="Y98" s="95"/>
      <c r="Z98" s="225"/>
      <c r="AA98" s="225"/>
      <c r="AB98" s="178"/>
    </row>
    <row r="99" spans="1:28" x14ac:dyDescent="0.15">
      <c r="A99" s="225"/>
      <c r="B99" s="225"/>
      <c r="C99" s="225"/>
      <c r="D99" s="225"/>
      <c r="E99" s="225"/>
      <c r="F99" s="225"/>
      <c r="G99" s="225"/>
      <c r="H99" s="225"/>
      <c r="I99" s="225"/>
      <c r="J99" s="225"/>
      <c r="K99" s="225"/>
      <c r="L99" s="225"/>
      <c r="M99" s="225"/>
      <c r="N99" s="225"/>
      <c r="O99" s="225"/>
      <c r="P99" s="225"/>
      <c r="Q99" s="225"/>
      <c r="R99" s="225"/>
      <c r="S99" s="225"/>
      <c r="T99" s="225"/>
      <c r="U99" s="225"/>
      <c r="V99" s="225"/>
      <c r="W99" s="225"/>
      <c r="X99" s="225"/>
      <c r="Y99" s="225"/>
      <c r="Z99" s="225"/>
      <c r="AA99" s="225"/>
      <c r="AB99" s="225"/>
    </row>
  </sheetData>
  <mergeCells count="13">
    <mergeCell ref="A74:F74"/>
    <mergeCell ref="G74:AB74"/>
    <mergeCell ref="A1:S2"/>
    <mergeCell ref="W3:AB3"/>
    <mergeCell ref="A4:B7"/>
    <mergeCell ref="C4:K5"/>
    <mergeCell ref="L4:AB5"/>
    <mergeCell ref="D6:D7"/>
    <mergeCell ref="M6:M7"/>
    <mergeCell ref="P6:P7"/>
    <mergeCell ref="S6:S7"/>
    <mergeCell ref="I7:K7"/>
    <mergeCell ref="X7:Z7"/>
  </mergeCells>
  <phoneticPr fontId="4"/>
  <pageMargins left="0.75" right="0.75" top="1" bottom="1" header="0.51200000000000001" footer="0.51200000000000001"/>
  <pageSetup paperSize="9" scale="9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70"/>
  <sheetViews>
    <sheetView showGridLines="0" topLeftCell="A49" zoomScaleNormal="100" workbookViewId="0">
      <selection activeCell="N10" sqref="N10"/>
    </sheetView>
  </sheetViews>
  <sheetFormatPr defaultRowHeight="13.5" x14ac:dyDescent="0.15"/>
  <cols>
    <col min="1" max="1" width="4.125" style="201" customWidth="1"/>
    <col min="2" max="2" width="19" style="201" bestFit="1" customWidth="1"/>
    <col min="3" max="3" width="1.25" style="201" customWidth="1"/>
    <col min="4" max="12" width="6.375" style="201" customWidth="1"/>
    <col min="13" max="16384" width="9" style="201"/>
  </cols>
  <sheetData>
    <row r="1" spans="1:15" ht="13.5" customHeight="1" x14ac:dyDescent="0.15">
      <c r="A1" s="426" t="s">
        <v>368</v>
      </c>
      <c r="B1" s="426"/>
      <c r="C1" s="426"/>
      <c r="D1" s="426"/>
      <c r="E1" s="426"/>
      <c r="F1" s="426"/>
      <c r="G1" s="426"/>
      <c r="H1" s="426"/>
      <c r="I1" s="211"/>
      <c r="J1" s="211"/>
      <c r="K1" s="211"/>
      <c r="L1" s="211"/>
      <c r="M1" s="104"/>
      <c r="N1" s="104"/>
      <c r="O1" s="104"/>
    </row>
    <row r="2" spans="1:15" ht="13.5" customHeight="1" x14ac:dyDescent="0.15">
      <c r="A2" s="426"/>
      <c r="B2" s="426"/>
      <c r="C2" s="426"/>
      <c r="D2" s="426"/>
      <c r="E2" s="426"/>
      <c r="F2" s="426"/>
      <c r="G2" s="426"/>
      <c r="H2" s="426"/>
      <c r="I2" s="211"/>
      <c r="J2" s="211"/>
      <c r="K2" s="211"/>
      <c r="L2" s="211"/>
      <c r="M2" s="104"/>
      <c r="N2" s="104"/>
      <c r="O2" s="104"/>
    </row>
    <row r="3" spans="1:15" ht="14.25" thickBot="1" x14ac:dyDescent="0.2">
      <c r="A3" s="225"/>
      <c r="B3" s="225"/>
      <c r="C3" s="225"/>
      <c r="D3" s="225"/>
      <c r="E3" s="225"/>
      <c r="F3" s="225"/>
      <c r="G3" s="225"/>
      <c r="H3" s="304"/>
      <c r="I3" s="399" t="s">
        <v>420</v>
      </c>
      <c r="J3" s="399"/>
      <c r="K3" s="399"/>
      <c r="L3" s="399"/>
    </row>
    <row r="4" spans="1:15" ht="14.1" customHeight="1" x14ac:dyDescent="0.15">
      <c r="A4" s="427" t="s">
        <v>24</v>
      </c>
      <c r="B4" s="427"/>
      <c r="C4" s="428"/>
      <c r="D4" s="431" t="s">
        <v>25</v>
      </c>
      <c r="E4" s="432"/>
      <c r="F4" s="432"/>
      <c r="G4" s="432"/>
      <c r="H4" s="432"/>
      <c r="I4" s="432"/>
      <c r="J4" s="432"/>
      <c r="K4" s="432"/>
      <c r="L4" s="432"/>
      <c r="M4" s="399"/>
      <c r="N4" s="399"/>
      <c r="O4" s="399"/>
    </row>
    <row r="5" spans="1:15" ht="14.1" customHeight="1" x14ac:dyDescent="0.15">
      <c r="A5" s="429"/>
      <c r="B5" s="429"/>
      <c r="C5" s="430"/>
      <c r="D5" s="433" t="s">
        <v>17</v>
      </c>
      <c r="E5" s="434"/>
      <c r="F5" s="435"/>
      <c r="G5" s="436" t="s">
        <v>9</v>
      </c>
      <c r="H5" s="437"/>
      <c r="I5" s="437"/>
      <c r="J5" s="436" t="s">
        <v>10</v>
      </c>
      <c r="K5" s="437"/>
      <c r="L5" s="437"/>
    </row>
    <row r="6" spans="1:15" ht="14.1" customHeight="1" x14ac:dyDescent="0.15">
      <c r="A6" s="191" t="s">
        <v>421</v>
      </c>
      <c r="B6" s="195" t="s">
        <v>422</v>
      </c>
      <c r="C6" s="190"/>
      <c r="D6" s="423">
        <f>SUM(G6,J6)</f>
        <v>10</v>
      </c>
      <c r="E6" s="424"/>
      <c r="F6" s="297"/>
      <c r="G6" s="425">
        <v>6</v>
      </c>
      <c r="H6" s="425"/>
      <c r="I6" s="297"/>
      <c r="J6" s="425">
        <v>4</v>
      </c>
      <c r="K6" s="425"/>
      <c r="L6" s="296"/>
    </row>
    <row r="7" spans="1:15" ht="14.1" customHeight="1" x14ac:dyDescent="0.15">
      <c r="A7" s="191" t="s">
        <v>423</v>
      </c>
      <c r="B7" s="195" t="s">
        <v>424</v>
      </c>
      <c r="C7" s="190"/>
      <c r="D7" s="417">
        <f t="shared" ref="D7:D59" si="0">SUM(G7,J7)</f>
        <v>7</v>
      </c>
      <c r="E7" s="418"/>
      <c r="F7" s="297"/>
      <c r="G7" s="418">
        <v>6</v>
      </c>
      <c r="H7" s="418"/>
      <c r="I7" s="297"/>
      <c r="J7" s="418">
        <v>1</v>
      </c>
      <c r="K7" s="418"/>
      <c r="L7" s="296"/>
    </row>
    <row r="8" spans="1:15" ht="14.1" customHeight="1" x14ac:dyDescent="0.15">
      <c r="A8" s="191" t="s">
        <v>425</v>
      </c>
      <c r="B8" s="195" t="s">
        <v>426</v>
      </c>
      <c r="C8" s="190"/>
      <c r="D8" s="417">
        <f>SUM(H8,K8)</f>
        <v>1</v>
      </c>
      <c r="E8" s="418"/>
      <c r="F8" s="297"/>
      <c r="G8" s="297"/>
      <c r="H8" s="297">
        <v>1</v>
      </c>
      <c r="I8" s="297"/>
      <c r="J8" s="297"/>
      <c r="K8" s="297">
        <v>0</v>
      </c>
      <c r="L8" s="296"/>
    </row>
    <row r="9" spans="1:15" ht="14.1" customHeight="1" x14ac:dyDescent="0.15">
      <c r="A9" s="191" t="s">
        <v>26</v>
      </c>
      <c r="B9" s="195" t="s">
        <v>427</v>
      </c>
      <c r="C9" s="190"/>
      <c r="D9" s="417">
        <f t="shared" si="0"/>
        <v>8</v>
      </c>
      <c r="E9" s="418"/>
      <c r="F9" s="297"/>
      <c r="G9" s="418">
        <v>5</v>
      </c>
      <c r="H9" s="418"/>
      <c r="I9" s="297"/>
      <c r="J9" s="418">
        <v>3</v>
      </c>
      <c r="K9" s="418"/>
      <c r="L9" s="296"/>
    </row>
    <row r="10" spans="1:15" ht="14.1" customHeight="1" x14ac:dyDescent="0.15">
      <c r="A10" s="191" t="s">
        <v>28</v>
      </c>
      <c r="B10" s="195" t="s">
        <v>27</v>
      </c>
      <c r="C10" s="190"/>
      <c r="D10" s="417">
        <f t="shared" si="0"/>
        <v>180</v>
      </c>
      <c r="E10" s="418"/>
      <c r="F10" s="297"/>
      <c r="G10" s="418">
        <v>101</v>
      </c>
      <c r="H10" s="418"/>
      <c r="I10" s="297"/>
      <c r="J10" s="418">
        <v>79</v>
      </c>
      <c r="K10" s="418"/>
      <c r="L10" s="296"/>
    </row>
    <row r="11" spans="1:15" ht="14.1" customHeight="1" x14ac:dyDescent="0.15">
      <c r="A11" s="191" t="s">
        <v>29</v>
      </c>
      <c r="B11" s="195" t="s">
        <v>428</v>
      </c>
      <c r="C11" s="190"/>
      <c r="D11" s="417">
        <f t="shared" si="0"/>
        <v>7</v>
      </c>
      <c r="E11" s="418"/>
      <c r="F11" s="297"/>
      <c r="G11" s="418">
        <v>6</v>
      </c>
      <c r="H11" s="418"/>
      <c r="I11" s="297"/>
      <c r="J11" s="418">
        <v>1</v>
      </c>
      <c r="K11" s="418"/>
      <c r="L11" s="296"/>
    </row>
    <row r="12" spans="1:15" ht="14.1" customHeight="1" x14ac:dyDescent="0.15">
      <c r="A12" s="191" t="s">
        <v>30</v>
      </c>
      <c r="B12" s="195" t="s">
        <v>429</v>
      </c>
      <c r="C12" s="190"/>
      <c r="D12" s="417">
        <f t="shared" si="0"/>
        <v>7</v>
      </c>
      <c r="E12" s="418"/>
      <c r="F12" s="297"/>
      <c r="G12" s="418">
        <v>5</v>
      </c>
      <c r="H12" s="418"/>
      <c r="I12" s="297"/>
      <c r="J12" s="418">
        <v>2</v>
      </c>
      <c r="K12" s="418"/>
      <c r="L12" s="296"/>
    </row>
    <row r="13" spans="1:15" ht="14.1" customHeight="1" x14ac:dyDescent="0.15">
      <c r="A13" s="191" t="s">
        <v>31</v>
      </c>
      <c r="B13" s="196" t="s">
        <v>430</v>
      </c>
      <c r="C13" s="190"/>
      <c r="D13" s="417">
        <f t="shared" si="0"/>
        <v>1</v>
      </c>
      <c r="E13" s="418"/>
      <c r="F13" s="297"/>
      <c r="G13" s="418">
        <v>0</v>
      </c>
      <c r="H13" s="418"/>
      <c r="I13" s="297"/>
      <c r="J13" s="419">
        <v>1</v>
      </c>
      <c r="K13" s="419"/>
      <c r="L13" s="296"/>
    </row>
    <row r="14" spans="1:15" ht="14.1" customHeight="1" x14ac:dyDescent="0.15">
      <c r="A14" s="191" t="s">
        <v>32</v>
      </c>
      <c r="B14" s="195" t="s">
        <v>431</v>
      </c>
      <c r="C14" s="190"/>
      <c r="D14" s="417">
        <f t="shared" si="0"/>
        <v>1</v>
      </c>
      <c r="E14" s="418"/>
      <c r="F14" s="297"/>
      <c r="G14" s="418">
        <v>1</v>
      </c>
      <c r="H14" s="418"/>
      <c r="I14" s="297"/>
      <c r="J14" s="419">
        <v>0</v>
      </c>
      <c r="K14" s="419"/>
      <c r="L14" s="296"/>
    </row>
    <row r="15" spans="1:15" ht="14.1" customHeight="1" x14ac:dyDescent="0.15">
      <c r="A15" s="191" t="s">
        <v>33</v>
      </c>
      <c r="B15" s="195" t="s">
        <v>432</v>
      </c>
      <c r="C15" s="190"/>
      <c r="D15" s="417">
        <f t="shared" si="0"/>
        <v>5</v>
      </c>
      <c r="E15" s="418"/>
      <c r="F15" s="297"/>
      <c r="G15" s="418">
        <v>5</v>
      </c>
      <c r="H15" s="418"/>
      <c r="I15" s="297"/>
      <c r="J15" s="418">
        <v>0</v>
      </c>
      <c r="K15" s="418"/>
      <c r="L15" s="296"/>
    </row>
    <row r="16" spans="1:15" ht="14.1" customHeight="1" x14ac:dyDescent="0.15">
      <c r="A16" s="191" t="s">
        <v>34</v>
      </c>
      <c r="B16" s="196" t="s">
        <v>433</v>
      </c>
      <c r="C16" s="190"/>
      <c r="D16" s="417">
        <f t="shared" si="0"/>
        <v>15</v>
      </c>
      <c r="E16" s="418"/>
      <c r="F16" s="297"/>
      <c r="G16" s="418">
        <v>13</v>
      </c>
      <c r="H16" s="418"/>
      <c r="I16" s="297"/>
      <c r="J16" s="418">
        <v>2</v>
      </c>
      <c r="K16" s="418"/>
      <c r="L16" s="296"/>
    </row>
    <row r="17" spans="1:12" ht="14.1" customHeight="1" x14ac:dyDescent="0.15">
      <c r="A17" s="191" t="s">
        <v>36</v>
      </c>
      <c r="B17" s="195" t="s">
        <v>434</v>
      </c>
      <c r="C17" s="190"/>
      <c r="D17" s="417">
        <f t="shared" si="0"/>
        <v>2</v>
      </c>
      <c r="E17" s="418"/>
      <c r="F17" s="297"/>
      <c r="G17" s="418">
        <v>1</v>
      </c>
      <c r="H17" s="418"/>
      <c r="I17" s="297"/>
      <c r="J17" s="419">
        <v>1</v>
      </c>
      <c r="K17" s="419"/>
      <c r="L17" s="296"/>
    </row>
    <row r="18" spans="1:12" ht="14.1" customHeight="1" x14ac:dyDescent="0.15">
      <c r="A18" s="191" t="s">
        <v>37</v>
      </c>
      <c r="B18" s="195" t="s">
        <v>395</v>
      </c>
      <c r="C18" s="190"/>
      <c r="D18" s="417">
        <f t="shared" si="0"/>
        <v>544</v>
      </c>
      <c r="E18" s="418"/>
      <c r="F18" s="297"/>
      <c r="G18" s="418">
        <v>229</v>
      </c>
      <c r="H18" s="418"/>
      <c r="I18" s="297"/>
      <c r="J18" s="418">
        <v>315</v>
      </c>
      <c r="K18" s="418"/>
      <c r="L18" s="296"/>
    </row>
    <row r="19" spans="1:12" ht="14.1" customHeight="1" x14ac:dyDescent="0.15">
      <c r="A19" s="191" t="s">
        <v>38</v>
      </c>
      <c r="B19" s="195" t="s">
        <v>398</v>
      </c>
      <c r="C19" s="190"/>
      <c r="D19" s="417">
        <f t="shared" si="0"/>
        <v>38</v>
      </c>
      <c r="E19" s="418"/>
      <c r="F19" s="297"/>
      <c r="G19" s="418">
        <v>6</v>
      </c>
      <c r="H19" s="418"/>
      <c r="I19" s="297"/>
      <c r="J19" s="419">
        <v>32</v>
      </c>
      <c r="K19" s="419"/>
      <c r="L19" s="296"/>
    </row>
    <row r="20" spans="1:12" ht="14.1" customHeight="1" x14ac:dyDescent="0.15">
      <c r="A20" s="191" t="s">
        <v>39</v>
      </c>
      <c r="B20" s="195" t="s">
        <v>435</v>
      </c>
      <c r="C20" s="190"/>
      <c r="D20" s="417">
        <f t="shared" si="0"/>
        <v>8</v>
      </c>
      <c r="E20" s="418"/>
      <c r="F20" s="297"/>
      <c r="G20" s="418">
        <v>4</v>
      </c>
      <c r="H20" s="418"/>
      <c r="I20" s="297"/>
      <c r="J20" s="418">
        <v>4</v>
      </c>
      <c r="K20" s="418"/>
      <c r="L20" s="296"/>
    </row>
    <row r="21" spans="1:12" ht="14.1" customHeight="1" x14ac:dyDescent="0.15">
      <c r="A21" s="191" t="s">
        <v>40</v>
      </c>
      <c r="B21" s="195" t="s">
        <v>436</v>
      </c>
      <c r="C21" s="190"/>
      <c r="D21" s="417">
        <f t="shared" si="0"/>
        <v>3</v>
      </c>
      <c r="E21" s="418"/>
      <c r="F21" s="297"/>
      <c r="G21" s="418">
        <v>2</v>
      </c>
      <c r="H21" s="418"/>
      <c r="I21" s="297"/>
      <c r="J21" s="418">
        <v>1</v>
      </c>
      <c r="K21" s="418"/>
      <c r="L21" s="296"/>
    </row>
    <row r="22" spans="1:12" ht="14.1" customHeight="1" x14ac:dyDescent="0.15">
      <c r="A22" s="191" t="s">
        <v>41</v>
      </c>
      <c r="B22" s="195" t="s">
        <v>437</v>
      </c>
      <c r="C22" s="190"/>
      <c r="D22" s="417">
        <f t="shared" si="0"/>
        <v>2</v>
      </c>
      <c r="E22" s="418"/>
      <c r="F22" s="297"/>
      <c r="G22" s="418">
        <v>2</v>
      </c>
      <c r="H22" s="418"/>
      <c r="I22" s="297"/>
      <c r="J22" s="419">
        <v>0</v>
      </c>
      <c r="K22" s="419"/>
      <c r="L22" s="296"/>
    </row>
    <row r="23" spans="1:12" ht="14.1" customHeight="1" x14ac:dyDescent="0.15">
      <c r="A23" s="191" t="s">
        <v>42</v>
      </c>
      <c r="B23" s="195" t="s">
        <v>438</v>
      </c>
      <c r="C23" s="190"/>
      <c r="D23" s="417">
        <f t="shared" si="0"/>
        <v>1</v>
      </c>
      <c r="E23" s="418"/>
      <c r="F23" s="297"/>
      <c r="G23" s="418">
        <v>1</v>
      </c>
      <c r="H23" s="418"/>
      <c r="I23" s="297"/>
      <c r="J23" s="419">
        <v>0</v>
      </c>
      <c r="K23" s="419"/>
      <c r="L23" s="296"/>
    </row>
    <row r="24" spans="1:12" ht="14.1" customHeight="1" x14ac:dyDescent="0.15">
      <c r="A24" s="191" t="s">
        <v>43</v>
      </c>
      <c r="B24" s="195" t="s">
        <v>44</v>
      </c>
      <c r="C24" s="190"/>
      <c r="D24" s="417">
        <f t="shared" si="0"/>
        <v>5</v>
      </c>
      <c r="E24" s="418"/>
      <c r="F24" s="297"/>
      <c r="G24" s="418">
        <v>4</v>
      </c>
      <c r="H24" s="418"/>
      <c r="I24" s="297"/>
      <c r="J24" s="418">
        <v>1</v>
      </c>
      <c r="K24" s="418"/>
      <c r="L24" s="296"/>
    </row>
    <row r="25" spans="1:12" ht="14.1" customHeight="1" x14ac:dyDescent="0.15">
      <c r="A25" s="191" t="s">
        <v>45</v>
      </c>
      <c r="B25" s="195" t="s">
        <v>439</v>
      </c>
      <c r="C25" s="190"/>
      <c r="D25" s="417">
        <f t="shared" si="0"/>
        <v>1</v>
      </c>
      <c r="E25" s="418"/>
      <c r="F25" s="297"/>
      <c r="G25" s="418">
        <v>1</v>
      </c>
      <c r="H25" s="418"/>
      <c r="I25" s="297"/>
      <c r="J25" s="418">
        <v>0</v>
      </c>
      <c r="K25" s="418"/>
      <c r="L25" s="296"/>
    </row>
    <row r="26" spans="1:12" ht="14.1" customHeight="1" x14ac:dyDescent="0.15">
      <c r="A26" s="191" t="s">
        <v>46</v>
      </c>
      <c r="B26" s="195" t="s">
        <v>440</v>
      </c>
      <c r="C26" s="190"/>
      <c r="D26" s="417">
        <f t="shared" si="0"/>
        <v>6</v>
      </c>
      <c r="E26" s="418"/>
      <c r="F26" s="297"/>
      <c r="G26" s="418">
        <v>5</v>
      </c>
      <c r="H26" s="418"/>
      <c r="I26" s="297"/>
      <c r="J26" s="419">
        <v>1</v>
      </c>
      <c r="K26" s="419"/>
      <c r="L26" s="296"/>
    </row>
    <row r="27" spans="1:12" ht="14.1" customHeight="1" x14ac:dyDescent="0.15">
      <c r="A27" s="191" t="s">
        <v>47</v>
      </c>
      <c r="B27" s="196" t="s">
        <v>441</v>
      </c>
      <c r="C27" s="190"/>
      <c r="D27" s="417">
        <f t="shared" si="0"/>
        <v>26</v>
      </c>
      <c r="E27" s="418"/>
      <c r="F27" s="297"/>
      <c r="G27" s="418">
        <v>23</v>
      </c>
      <c r="H27" s="418"/>
      <c r="I27" s="297"/>
      <c r="J27" s="419">
        <v>3</v>
      </c>
      <c r="K27" s="419"/>
      <c r="L27" s="296"/>
    </row>
    <row r="28" spans="1:12" ht="14.1" customHeight="1" x14ac:dyDescent="0.15">
      <c r="A28" s="191" t="s">
        <v>48</v>
      </c>
      <c r="B28" s="196" t="s">
        <v>442</v>
      </c>
      <c r="C28" s="190"/>
      <c r="D28" s="417">
        <f t="shared" si="0"/>
        <v>24</v>
      </c>
      <c r="E28" s="418"/>
      <c r="F28" s="297"/>
      <c r="G28" s="418">
        <v>18</v>
      </c>
      <c r="H28" s="418"/>
      <c r="I28" s="297"/>
      <c r="J28" s="418">
        <v>6</v>
      </c>
      <c r="K28" s="418"/>
      <c r="L28" s="296"/>
    </row>
    <row r="29" spans="1:12" ht="14.1" customHeight="1" x14ac:dyDescent="0.15">
      <c r="A29" s="191" t="s">
        <v>49</v>
      </c>
      <c r="B29" s="196" t="s">
        <v>443</v>
      </c>
      <c r="C29" s="190"/>
      <c r="D29" s="417">
        <f t="shared" si="0"/>
        <v>4</v>
      </c>
      <c r="E29" s="418"/>
      <c r="F29" s="297"/>
      <c r="G29" s="418">
        <v>4</v>
      </c>
      <c r="H29" s="418"/>
      <c r="I29" s="297"/>
      <c r="J29" s="419">
        <v>0</v>
      </c>
      <c r="K29" s="419"/>
      <c r="L29" s="296"/>
    </row>
    <row r="30" spans="1:12" ht="14.1" customHeight="1" x14ac:dyDescent="0.15">
      <c r="A30" s="191" t="s">
        <v>50</v>
      </c>
      <c r="B30" s="195" t="s">
        <v>444</v>
      </c>
      <c r="C30" s="190"/>
      <c r="D30" s="417">
        <f t="shared" si="0"/>
        <v>2</v>
      </c>
      <c r="E30" s="418"/>
      <c r="F30" s="297"/>
      <c r="G30" s="418">
        <v>2</v>
      </c>
      <c r="H30" s="418"/>
      <c r="I30" s="297"/>
      <c r="J30" s="419">
        <v>0</v>
      </c>
      <c r="K30" s="419"/>
      <c r="L30" s="296"/>
    </row>
    <row r="31" spans="1:12" ht="14.1" customHeight="1" x14ac:dyDescent="0.15">
      <c r="A31" s="191" t="s">
        <v>51</v>
      </c>
      <c r="B31" s="195" t="s">
        <v>445</v>
      </c>
      <c r="C31" s="190"/>
      <c r="D31" s="417">
        <f t="shared" si="0"/>
        <v>1</v>
      </c>
      <c r="E31" s="418"/>
      <c r="F31" s="297"/>
      <c r="G31" s="418">
        <v>1</v>
      </c>
      <c r="H31" s="418"/>
      <c r="I31" s="297"/>
      <c r="J31" s="419">
        <v>0</v>
      </c>
      <c r="K31" s="419"/>
      <c r="L31" s="296"/>
    </row>
    <row r="32" spans="1:12" ht="14.1" customHeight="1" x14ac:dyDescent="0.15">
      <c r="A32" s="191" t="s">
        <v>52</v>
      </c>
      <c r="B32" s="195" t="s">
        <v>446</v>
      </c>
      <c r="C32" s="190"/>
      <c r="D32" s="417">
        <f>SUM(H32,K32)</f>
        <v>3</v>
      </c>
      <c r="E32" s="418"/>
      <c r="F32" s="297"/>
      <c r="G32" s="297"/>
      <c r="H32" s="297">
        <v>1</v>
      </c>
      <c r="I32" s="297"/>
      <c r="J32" s="298"/>
      <c r="K32" s="298">
        <v>2</v>
      </c>
      <c r="L32" s="296"/>
    </row>
    <row r="33" spans="1:12" ht="14.1" customHeight="1" x14ac:dyDescent="0.15">
      <c r="A33" s="191" t="s">
        <v>53</v>
      </c>
      <c r="B33" s="195" t="s">
        <v>447</v>
      </c>
      <c r="C33" s="190"/>
      <c r="D33" s="417">
        <f t="shared" si="0"/>
        <v>1</v>
      </c>
      <c r="E33" s="418"/>
      <c r="F33" s="297"/>
      <c r="G33" s="418">
        <v>1</v>
      </c>
      <c r="H33" s="418"/>
      <c r="I33" s="297"/>
      <c r="J33" s="419">
        <v>0</v>
      </c>
      <c r="K33" s="419"/>
      <c r="L33" s="296"/>
    </row>
    <row r="34" spans="1:12" ht="14.1" customHeight="1" x14ac:dyDescent="0.15">
      <c r="A34" s="191" t="s">
        <v>54</v>
      </c>
      <c r="B34" s="196" t="s">
        <v>399</v>
      </c>
      <c r="C34" s="190"/>
      <c r="D34" s="417">
        <f t="shared" si="0"/>
        <v>20</v>
      </c>
      <c r="E34" s="418"/>
      <c r="F34" s="297"/>
      <c r="G34" s="418">
        <v>13</v>
      </c>
      <c r="H34" s="418"/>
      <c r="I34" s="297"/>
      <c r="J34" s="418">
        <v>7</v>
      </c>
      <c r="K34" s="418"/>
      <c r="L34" s="296"/>
    </row>
    <row r="35" spans="1:12" ht="14.1" customHeight="1" x14ac:dyDescent="0.15">
      <c r="A35" s="191" t="s">
        <v>55</v>
      </c>
      <c r="B35" s="196" t="s">
        <v>396</v>
      </c>
      <c r="C35" s="190"/>
      <c r="D35" s="417">
        <f t="shared" si="0"/>
        <v>167</v>
      </c>
      <c r="E35" s="418"/>
      <c r="F35" s="297"/>
      <c r="G35" s="418">
        <v>65</v>
      </c>
      <c r="H35" s="418"/>
      <c r="I35" s="297"/>
      <c r="J35" s="418">
        <v>102</v>
      </c>
      <c r="K35" s="418"/>
      <c r="L35" s="296"/>
    </row>
    <row r="36" spans="1:12" ht="14.1" customHeight="1" x14ac:dyDescent="0.15">
      <c r="A36" s="191" t="s">
        <v>56</v>
      </c>
      <c r="B36" s="195" t="s">
        <v>448</v>
      </c>
      <c r="C36" s="190"/>
      <c r="D36" s="417">
        <f t="shared" si="0"/>
        <v>4</v>
      </c>
      <c r="E36" s="418"/>
      <c r="F36" s="297"/>
      <c r="G36" s="418">
        <v>4</v>
      </c>
      <c r="H36" s="418"/>
      <c r="I36" s="297"/>
      <c r="J36" s="419">
        <v>0</v>
      </c>
      <c r="K36" s="419"/>
      <c r="L36" s="296"/>
    </row>
    <row r="37" spans="1:12" ht="14.1" customHeight="1" x14ac:dyDescent="0.15">
      <c r="A37" s="191" t="s">
        <v>57</v>
      </c>
      <c r="B37" s="196" t="s">
        <v>449</v>
      </c>
      <c r="C37" s="190"/>
      <c r="D37" s="417">
        <f t="shared" si="0"/>
        <v>2</v>
      </c>
      <c r="E37" s="418"/>
      <c r="F37" s="297"/>
      <c r="G37" s="418">
        <v>1</v>
      </c>
      <c r="H37" s="418"/>
      <c r="I37" s="297"/>
      <c r="J37" s="418">
        <v>1</v>
      </c>
      <c r="K37" s="418"/>
      <c r="L37" s="296"/>
    </row>
    <row r="38" spans="1:12" ht="14.1" customHeight="1" x14ac:dyDescent="0.15">
      <c r="A38" s="191" t="s">
        <v>58</v>
      </c>
      <c r="B38" s="196" t="s">
        <v>450</v>
      </c>
      <c r="C38" s="190"/>
      <c r="D38" s="417">
        <f t="shared" si="0"/>
        <v>4</v>
      </c>
      <c r="E38" s="418"/>
      <c r="F38" s="297"/>
      <c r="G38" s="419">
        <v>2</v>
      </c>
      <c r="H38" s="419"/>
      <c r="I38" s="297"/>
      <c r="J38" s="418">
        <v>2</v>
      </c>
      <c r="K38" s="418"/>
      <c r="L38" s="296"/>
    </row>
    <row r="39" spans="1:12" ht="14.1" customHeight="1" x14ac:dyDescent="0.15">
      <c r="A39" s="191" t="s">
        <v>59</v>
      </c>
      <c r="B39" s="195" t="s">
        <v>451</v>
      </c>
      <c r="C39" s="190"/>
      <c r="D39" s="417">
        <f t="shared" si="0"/>
        <v>4</v>
      </c>
      <c r="E39" s="418"/>
      <c r="F39" s="297"/>
      <c r="G39" s="419">
        <v>1</v>
      </c>
      <c r="H39" s="419"/>
      <c r="I39" s="297"/>
      <c r="J39" s="418">
        <v>3</v>
      </c>
      <c r="K39" s="418"/>
      <c r="L39" s="296"/>
    </row>
    <row r="40" spans="1:12" ht="14.1" customHeight="1" x14ac:dyDescent="0.15">
      <c r="A40" s="191" t="s">
        <v>60</v>
      </c>
      <c r="B40" s="195" t="s">
        <v>452</v>
      </c>
      <c r="C40" s="190"/>
      <c r="D40" s="417">
        <f t="shared" si="0"/>
        <v>2</v>
      </c>
      <c r="E40" s="418"/>
      <c r="F40" s="297"/>
      <c r="G40" s="418">
        <v>2</v>
      </c>
      <c r="H40" s="418"/>
      <c r="I40" s="297"/>
      <c r="J40" s="419">
        <v>0</v>
      </c>
      <c r="K40" s="419"/>
      <c r="L40" s="296"/>
    </row>
    <row r="41" spans="1:12" ht="14.1" customHeight="1" x14ac:dyDescent="0.15">
      <c r="A41" s="191" t="s">
        <v>61</v>
      </c>
      <c r="B41" s="195" t="s">
        <v>453</v>
      </c>
      <c r="C41" s="190"/>
      <c r="D41" s="417">
        <f t="shared" si="0"/>
        <v>26</v>
      </c>
      <c r="E41" s="418"/>
      <c r="F41" s="297"/>
      <c r="G41" s="418">
        <v>16</v>
      </c>
      <c r="H41" s="418"/>
      <c r="I41" s="297"/>
      <c r="J41" s="419">
        <v>10</v>
      </c>
      <c r="K41" s="419"/>
      <c r="L41" s="296"/>
    </row>
    <row r="42" spans="1:12" ht="14.1" customHeight="1" x14ac:dyDescent="0.15">
      <c r="A42" s="191" t="s">
        <v>62</v>
      </c>
      <c r="B42" s="195" t="s">
        <v>454</v>
      </c>
      <c r="C42" s="190"/>
      <c r="D42" s="417">
        <f t="shared" si="0"/>
        <v>3</v>
      </c>
      <c r="E42" s="418"/>
      <c r="F42" s="297"/>
      <c r="G42" s="418">
        <v>3</v>
      </c>
      <c r="H42" s="418"/>
      <c r="I42" s="297"/>
      <c r="J42" s="419">
        <v>0</v>
      </c>
      <c r="K42" s="419"/>
      <c r="L42" s="296"/>
    </row>
    <row r="43" spans="1:12" ht="14.1" customHeight="1" x14ac:dyDescent="0.15">
      <c r="A43" s="191" t="s">
        <v>63</v>
      </c>
      <c r="B43" s="195" t="s">
        <v>455</v>
      </c>
      <c r="C43" s="190"/>
      <c r="D43" s="417">
        <f t="shared" si="0"/>
        <v>6</v>
      </c>
      <c r="E43" s="418"/>
      <c r="F43" s="297"/>
      <c r="G43" s="418">
        <v>4</v>
      </c>
      <c r="H43" s="418"/>
      <c r="I43" s="297"/>
      <c r="J43" s="418">
        <v>2</v>
      </c>
      <c r="K43" s="418"/>
      <c r="L43" s="296"/>
    </row>
    <row r="44" spans="1:12" ht="14.1" customHeight="1" x14ac:dyDescent="0.15">
      <c r="A44" s="191" t="s">
        <v>64</v>
      </c>
      <c r="B44" s="195" t="s">
        <v>456</v>
      </c>
      <c r="C44" s="190"/>
      <c r="D44" s="417">
        <f t="shared" si="0"/>
        <v>11</v>
      </c>
      <c r="E44" s="418"/>
      <c r="F44" s="297"/>
      <c r="G44" s="419">
        <v>7</v>
      </c>
      <c r="H44" s="419"/>
      <c r="I44" s="297"/>
      <c r="J44" s="418">
        <v>4</v>
      </c>
      <c r="K44" s="418"/>
      <c r="L44" s="296"/>
    </row>
    <row r="45" spans="1:12" ht="14.1" customHeight="1" x14ac:dyDescent="0.15">
      <c r="A45" s="191" t="s">
        <v>65</v>
      </c>
      <c r="B45" s="195" t="s">
        <v>457</v>
      </c>
      <c r="C45" s="190"/>
      <c r="D45" s="417">
        <f t="shared" si="0"/>
        <v>108</v>
      </c>
      <c r="E45" s="418"/>
      <c r="F45" s="297"/>
      <c r="G45" s="419">
        <v>58</v>
      </c>
      <c r="H45" s="419"/>
      <c r="I45" s="297"/>
      <c r="J45" s="418">
        <v>50</v>
      </c>
      <c r="K45" s="418"/>
      <c r="L45" s="296"/>
    </row>
    <row r="46" spans="1:12" ht="14.1" customHeight="1" x14ac:dyDescent="0.15">
      <c r="A46" s="191" t="s">
        <v>66</v>
      </c>
      <c r="B46" s="196" t="s">
        <v>458</v>
      </c>
      <c r="C46" s="190"/>
      <c r="D46" s="417">
        <f t="shared" si="0"/>
        <v>680</v>
      </c>
      <c r="E46" s="418"/>
      <c r="F46" s="297"/>
      <c r="G46" s="418">
        <v>237</v>
      </c>
      <c r="H46" s="418"/>
      <c r="I46" s="297"/>
      <c r="J46" s="418">
        <v>443</v>
      </c>
      <c r="K46" s="418"/>
      <c r="L46" s="296"/>
    </row>
    <row r="47" spans="1:12" ht="14.1" customHeight="1" x14ac:dyDescent="0.15">
      <c r="A47" s="191" t="s">
        <v>67</v>
      </c>
      <c r="B47" s="195" t="s">
        <v>459</v>
      </c>
      <c r="C47" s="190"/>
      <c r="D47" s="417">
        <f t="shared" si="0"/>
        <v>1</v>
      </c>
      <c r="E47" s="418"/>
      <c r="F47" s="297"/>
      <c r="G47" s="419">
        <v>0</v>
      </c>
      <c r="H47" s="419"/>
      <c r="I47" s="297"/>
      <c r="J47" s="419">
        <v>1</v>
      </c>
      <c r="K47" s="419"/>
      <c r="L47" s="296"/>
    </row>
    <row r="48" spans="1:12" ht="14.1" customHeight="1" x14ac:dyDescent="0.15">
      <c r="A48" s="191" t="s">
        <v>68</v>
      </c>
      <c r="B48" s="196" t="s">
        <v>460</v>
      </c>
      <c r="C48" s="190"/>
      <c r="D48" s="417">
        <f t="shared" si="0"/>
        <v>1</v>
      </c>
      <c r="E48" s="418"/>
      <c r="F48" s="297"/>
      <c r="G48" s="419">
        <v>0</v>
      </c>
      <c r="H48" s="419"/>
      <c r="I48" s="297"/>
      <c r="J48" s="419">
        <v>1</v>
      </c>
      <c r="K48" s="419"/>
      <c r="L48" s="296"/>
    </row>
    <row r="49" spans="1:12" ht="14.1" customHeight="1" x14ac:dyDescent="0.15">
      <c r="A49" s="191" t="s">
        <v>69</v>
      </c>
      <c r="B49" s="196" t="s">
        <v>461</v>
      </c>
      <c r="C49" s="190"/>
      <c r="D49" s="417">
        <f t="shared" si="0"/>
        <v>10</v>
      </c>
      <c r="E49" s="418"/>
      <c r="F49" s="297"/>
      <c r="G49" s="418">
        <v>3</v>
      </c>
      <c r="H49" s="418"/>
      <c r="I49" s="297"/>
      <c r="J49" s="419">
        <v>7</v>
      </c>
      <c r="K49" s="419"/>
      <c r="L49" s="296"/>
    </row>
    <row r="50" spans="1:12" ht="14.1" customHeight="1" x14ac:dyDescent="0.15">
      <c r="A50" s="191" t="s">
        <v>70</v>
      </c>
      <c r="B50" s="195" t="s">
        <v>462</v>
      </c>
      <c r="C50" s="190"/>
      <c r="D50" s="417">
        <f t="shared" si="0"/>
        <v>1</v>
      </c>
      <c r="E50" s="418"/>
      <c r="F50" s="297"/>
      <c r="G50" s="419">
        <v>0</v>
      </c>
      <c r="H50" s="419"/>
      <c r="I50" s="297"/>
      <c r="J50" s="419">
        <v>1</v>
      </c>
      <c r="K50" s="419"/>
      <c r="L50" s="296"/>
    </row>
    <row r="51" spans="1:12" ht="14.1" customHeight="1" x14ac:dyDescent="0.15">
      <c r="A51" s="191" t="s">
        <v>71</v>
      </c>
      <c r="B51" s="195" t="s">
        <v>463</v>
      </c>
      <c r="C51" s="190"/>
      <c r="D51" s="417">
        <f>SUM(H51,K51)</f>
        <v>1</v>
      </c>
      <c r="E51" s="418"/>
      <c r="F51" s="297"/>
      <c r="G51" s="298"/>
      <c r="H51" s="298">
        <v>0</v>
      </c>
      <c r="I51" s="297"/>
      <c r="J51" s="298"/>
      <c r="K51" s="298">
        <v>1</v>
      </c>
      <c r="L51" s="296"/>
    </row>
    <row r="52" spans="1:12" ht="14.1" customHeight="1" x14ac:dyDescent="0.15">
      <c r="A52" s="191" t="s">
        <v>72</v>
      </c>
      <c r="B52" s="195" t="s">
        <v>464</v>
      </c>
      <c r="C52" s="190"/>
      <c r="D52" s="417">
        <f t="shared" si="0"/>
        <v>3</v>
      </c>
      <c r="E52" s="418"/>
      <c r="F52" s="297"/>
      <c r="G52" s="419">
        <v>1</v>
      </c>
      <c r="H52" s="419"/>
      <c r="I52" s="297"/>
      <c r="J52" s="419">
        <v>2</v>
      </c>
      <c r="K52" s="419"/>
      <c r="L52" s="296"/>
    </row>
    <row r="53" spans="1:12" ht="14.1" customHeight="1" x14ac:dyDescent="0.15">
      <c r="A53" s="191" t="s">
        <v>73</v>
      </c>
      <c r="B53" s="195" t="s">
        <v>465</v>
      </c>
      <c r="C53" s="190"/>
      <c r="D53" s="417">
        <f t="shared" si="0"/>
        <v>2</v>
      </c>
      <c r="E53" s="418"/>
      <c r="F53" s="297"/>
      <c r="G53" s="418">
        <v>0</v>
      </c>
      <c r="H53" s="418"/>
      <c r="I53" s="297"/>
      <c r="J53" s="419">
        <v>2</v>
      </c>
      <c r="K53" s="419"/>
      <c r="L53" s="296"/>
    </row>
    <row r="54" spans="1:12" ht="14.1" customHeight="1" x14ac:dyDescent="0.15">
      <c r="A54" s="191" t="s">
        <v>74</v>
      </c>
      <c r="B54" s="195" t="s">
        <v>466</v>
      </c>
      <c r="C54" s="190"/>
      <c r="D54" s="417">
        <f t="shared" si="0"/>
        <v>151</v>
      </c>
      <c r="E54" s="418"/>
      <c r="F54" s="297"/>
      <c r="G54" s="418">
        <v>19</v>
      </c>
      <c r="H54" s="418"/>
      <c r="I54" s="297"/>
      <c r="J54" s="419">
        <v>132</v>
      </c>
      <c r="K54" s="419"/>
      <c r="L54" s="296"/>
    </row>
    <row r="55" spans="1:12" ht="14.1" customHeight="1" x14ac:dyDescent="0.15">
      <c r="A55" s="191" t="s">
        <v>75</v>
      </c>
      <c r="B55" s="195" t="s">
        <v>467</v>
      </c>
      <c r="C55" s="190"/>
      <c r="D55" s="417">
        <f t="shared" si="0"/>
        <v>1</v>
      </c>
      <c r="E55" s="418"/>
      <c r="F55" s="297"/>
      <c r="G55" s="419">
        <v>1</v>
      </c>
      <c r="H55" s="419"/>
      <c r="I55" s="297"/>
      <c r="J55" s="419">
        <v>0</v>
      </c>
      <c r="K55" s="419"/>
      <c r="L55" s="296"/>
    </row>
    <row r="56" spans="1:12" ht="14.1" customHeight="1" x14ac:dyDescent="0.15">
      <c r="A56" s="191" t="s">
        <v>76</v>
      </c>
      <c r="B56" s="196" t="s">
        <v>468</v>
      </c>
      <c r="C56" s="190"/>
      <c r="D56" s="417">
        <f t="shared" si="0"/>
        <v>16</v>
      </c>
      <c r="E56" s="418"/>
      <c r="F56" s="297"/>
      <c r="G56" s="419">
        <v>8</v>
      </c>
      <c r="H56" s="419"/>
      <c r="I56" s="297"/>
      <c r="J56" s="418">
        <v>8</v>
      </c>
      <c r="K56" s="418"/>
      <c r="L56" s="296"/>
    </row>
    <row r="57" spans="1:12" ht="14.1" customHeight="1" x14ac:dyDescent="0.15">
      <c r="A57" s="191" t="s">
        <v>77</v>
      </c>
      <c r="B57" s="196" t="s">
        <v>469</v>
      </c>
      <c r="C57" s="190"/>
      <c r="D57" s="417">
        <f t="shared" si="0"/>
        <v>1</v>
      </c>
      <c r="E57" s="418"/>
      <c r="F57" s="297"/>
      <c r="G57" s="418">
        <v>1</v>
      </c>
      <c r="H57" s="418"/>
      <c r="I57" s="297"/>
      <c r="J57" s="419">
        <v>0</v>
      </c>
      <c r="K57" s="419"/>
      <c r="L57" s="296"/>
    </row>
    <row r="58" spans="1:12" ht="14.1" customHeight="1" x14ac:dyDescent="0.15">
      <c r="A58" s="191" t="s">
        <v>78</v>
      </c>
      <c r="B58" s="196" t="s">
        <v>470</v>
      </c>
      <c r="C58" s="190"/>
      <c r="D58" s="417">
        <f t="shared" si="0"/>
        <v>2</v>
      </c>
      <c r="E58" s="418"/>
      <c r="F58" s="297"/>
      <c r="G58" s="418">
        <v>2</v>
      </c>
      <c r="H58" s="418"/>
      <c r="I58" s="297"/>
      <c r="J58" s="419">
        <v>0</v>
      </c>
      <c r="K58" s="419"/>
      <c r="L58" s="296"/>
    </row>
    <row r="59" spans="1:12" ht="14.1" customHeight="1" x14ac:dyDescent="0.15">
      <c r="A59" s="191" t="s">
        <v>401</v>
      </c>
      <c r="B59" s="196" t="s">
        <v>400</v>
      </c>
      <c r="C59" s="190"/>
      <c r="D59" s="417">
        <f t="shared" si="0"/>
        <v>11</v>
      </c>
      <c r="E59" s="418"/>
      <c r="F59" s="297"/>
      <c r="G59" s="418">
        <v>11</v>
      </c>
      <c r="H59" s="418"/>
      <c r="I59" s="297"/>
      <c r="J59" s="419">
        <v>0</v>
      </c>
      <c r="K59" s="419"/>
      <c r="L59" s="296"/>
    </row>
    <row r="60" spans="1:12" ht="14.1" customHeight="1" x14ac:dyDescent="0.15">
      <c r="A60" s="191" t="s">
        <v>402</v>
      </c>
      <c r="B60" s="196" t="s">
        <v>397</v>
      </c>
      <c r="C60" s="190"/>
      <c r="D60" s="417">
        <f>SUM(G60,J60)</f>
        <v>44</v>
      </c>
      <c r="E60" s="418"/>
      <c r="F60" s="297"/>
      <c r="G60" s="418">
        <v>29</v>
      </c>
      <c r="H60" s="418"/>
      <c r="I60" s="297"/>
      <c r="J60" s="419">
        <v>15</v>
      </c>
      <c r="K60" s="419"/>
      <c r="L60" s="296"/>
    </row>
    <row r="61" spans="1:12" ht="14.1" customHeight="1" x14ac:dyDescent="0.15">
      <c r="A61" s="191" t="s">
        <v>471</v>
      </c>
      <c r="B61" s="196" t="s">
        <v>472</v>
      </c>
      <c r="C61" s="190"/>
      <c r="D61" s="417">
        <f>SUM(H61,K61)</f>
        <v>1</v>
      </c>
      <c r="E61" s="418"/>
      <c r="F61" s="297"/>
      <c r="G61" s="297"/>
      <c r="H61" s="297">
        <v>1</v>
      </c>
      <c r="I61" s="297"/>
      <c r="J61" s="298"/>
      <c r="K61" s="298">
        <v>0</v>
      </c>
      <c r="L61" s="296"/>
    </row>
    <row r="62" spans="1:12" ht="14.1" customHeight="1" x14ac:dyDescent="0.15">
      <c r="A62" s="191" t="s">
        <v>473</v>
      </c>
      <c r="B62" s="196" t="s">
        <v>474</v>
      </c>
      <c r="C62" s="190"/>
      <c r="D62" s="417">
        <f>SUM(G62,J62)</f>
        <v>6</v>
      </c>
      <c r="E62" s="418"/>
      <c r="F62" s="297"/>
      <c r="G62" s="418">
        <v>2</v>
      </c>
      <c r="H62" s="418"/>
      <c r="I62" s="297"/>
      <c r="J62" s="419">
        <v>4</v>
      </c>
      <c r="K62" s="419"/>
      <c r="L62" s="296"/>
    </row>
    <row r="63" spans="1:12" ht="14.1" customHeight="1" x14ac:dyDescent="0.15">
      <c r="A63" s="191" t="s">
        <v>475</v>
      </c>
      <c r="B63" s="196" t="s">
        <v>476</v>
      </c>
      <c r="C63" s="190"/>
      <c r="D63" s="417">
        <f>SUM(G63,J63)</f>
        <v>214</v>
      </c>
      <c r="E63" s="418"/>
      <c r="F63" s="297"/>
      <c r="G63" s="418">
        <v>165</v>
      </c>
      <c r="H63" s="418"/>
      <c r="I63" s="297"/>
      <c r="J63" s="419">
        <v>49</v>
      </c>
      <c r="K63" s="419"/>
      <c r="L63" s="296"/>
    </row>
    <row r="64" spans="1:12" ht="14.1" customHeight="1" x14ac:dyDescent="0.15">
      <c r="A64" s="191" t="s">
        <v>477</v>
      </c>
      <c r="B64" s="196" t="s">
        <v>403</v>
      </c>
      <c r="C64" s="190"/>
      <c r="D64" s="420">
        <f t="shared" ref="D64" si="1">SUM(G64,J64)</f>
        <v>3</v>
      </c>
      <c r="E64" s="421"/>
      <c r="F64" s="297"/>
      <c r="G64" s="421">
        <v>2</v>
      </c>
      <c r="H64" s="421"/>
      <c r="I64" s="297"/>
      <c r="J64" s="422">
        <v>1</v>
      </c>
      <c r="K64" s="422"/>
      <c r="L64" s="296"/>
    </row>
    <row r="65" spans="1:16" ht="14.1" customHeight="1" thickBot="1" x14ac:dyDescent="0.2">
      <c r="A65" s="192"/>
      <c r="B65" s="193" t="s">
        <v>79</v>
      </c>
      <c r="C65" s="194"/>
      <c r="D65" s="414">
        <f>SUM(G65,J65)</f>
        <v>2419</v>
      </c>
      <c r="E65" s="415"/>
      <c r="F65" s="197"/>
      <c r="G65" s="416">
        <f>SUM(G6:H64)</f>
        <v>1112</v>
      </c>
      <c r="H65" s="416"/>
      <c r="I65" s="197"/>
      <c r="J65" s="416">
        <f>SUM(J6:K64)</f>
        <v>1307</v>
      </c>
      <c r="K65" s="416"/>
      <c r="L65" s="299"/>
    </row>
    <row r="66" spans="1:16" ht="14.1" customHeight="1" x14ac:dyDescent="0.15">
      <c r="A66" s="397" t="s">
        <v>359</v>
      </c>
      <c r="B66" s="397"/>
      <c r="C66" s="189"/>
      <c r="D66" s="189"/>
      <c r="L66" s="225"/>
    </row>
    <row r="67" spans="1:16" ht="12.75" customHeight="1" x14ac:dyDescent="0.15">
      <c r="H67" s="189"/>
      <c r="I67" s="189"/>
      <c r="J67" s="189"/>
      <c r="L67" s="225"/>
      <c r="M67" s="225"/>
      <c r="N67" s="225"/>
      <c r="O67" s="225"/>
      <c r="P67" s="225"/>
    </row>
    <row r="70" spans="1:16" x14ac:dyDescent="0.15">
      <c r="H70" s="314"/>
      <c r="K70" s="314"/>
    </row>
  </sheetData>
  <mergeCells count="181">
    <mergeCell ref="A1:H2"/>
    <mergeCell ref="I3:L3"/>
    <mergeCell ref="A4:C5"/>
    <mergeCell ref="D4:L4"/>
    <mergeCell ref="D39:E39"/>
    <mergeCell ref="G39:H39"/>
    <mergeCell ref="J39:K39"/>
    <mergeCell ref="D25:E25"/>
    <mergeCell ref="G25:H25"/>
    <mergeCell ref="J25:K25"/>
    <mergeCell ref="D28:E28"/>
    <mergeCell ref="G28:H28"/>
    <mergeCell ref="J28:K28"/>
    <mergeCell ref="D9:E9"/>
    <mergeCell ref="G9:H9"/>
    <mergeCell ref="J9:K9"/>
    <mergeCell ref="D5:F5"/>
    <mergeCell ref="G5:I5"/>
    <mergeCell ref="J5:L5"/>
    <mergeCell ref="D20:E20"/>
    <mergeCell ref="G20:H20"/>
    <mergeCell ref="J20:K20"/>
    <mergeCell ref="D31:E31"/>
    <mergeCell ref="G31:H31"/>
    <mergeCell ref="D16:E16"/>
    <mergeCell ref="G16:H16"/>
    <mergeCell ref="J16:K16"/>
    <mergeCell ref="D18:E18"/>
    <mergeCell ref="G18:H18"/>
    <mergeCell ref="J18:K18"/>
    <mergeCell ref="D46:E46"/>
    <mergeCell ref="G46:H46"/>
    <mergeCell ref="J46:K46"/>
    <mergeCell ref="D35:E35"/>
    <mergeCell ref="G35:H35"/>
    <mergeCell ref="D17:E17"/>
    <mergeCell ref="G17:H17"/>
    <mergeCell ref="J17:K17"/>
    <mergeCell ref="D21:E21"/>
    <mergeCell ref="G21:H21"/>
    <mergeCell ref="J21:K21"/>
    <mergeCell ref="D23:E23"/>
    <mergeCell ref="G23:H23"/>
    <mergeCell ref="J23:K23"/>
    <mergeCell ref="D29:E29"/>
    <mergeCell ref="G29:H29"/>
    <mergeCell ref="J29:K29"/>
    <mergeCell ref="D24:E24"/>
    <mergeCell ref="D52:E52"/>
    <mergeCell ref="G52:H52"/>
    <mergeCell ref="J52:K52"/>
    <mergeCell ref="D38:E38"/>
    <mergeCell ref="G38:H38"/>
    <mergeCell ref="J38:K38"/>
    <mergeCell ref="D40:E40"/>
    <mergeCell ref="G40:H40"/>
    <mergeCell ref="J40:K40"/>
    <mergeCell ref="D42:E42"/>
    <mergeCell ref="G42:H42"/>
    <mergeCell ref="J42:K42"/>
    <mergeCell ref="D41:E41"/>
    <mergeCell ref="G41:H41"/>
    <mergeCell ref="J41:K41"/>
    <mergeCell ref="D47:E47"/>
    <mergeCell ref="G47:H47"/>
    <mergeCell ref="J47:K47"/>
    <mergeCell ref="D44:E44"/>
    <mergeCell ref="G44:H44"/>
    <mergeCell ref="J44:K44"/>
    <mergeCell ref="D48:E48"/>
    <mergeCell ref="G48:H48"/>
    <mergeCell ref="J48:K48"/>
    <mergeCell ref="D61:E61"/>
    <mergeCell ref="D22:E22"/>
    <mergeCell ref="G22:H22"/>
    <mergeCell ref="J22:K22"/>
    <mergeCell ref="D13:E13"/>
    <mergeCell ref="G13:H13"/>
    <mergeCell ref="J13:K13"/>
    <mergeCell ref="D32:E32"/>
    <mergeCell ref="D57:E57"/>
    <mergeCell ref="G57:H57"/>
    <mergeCell ref="J57:K57"/>
    <mergeCell ref="D43:E43"/>
    <mergeCell ref="G43:H43"/>
    <mergeCell ref="J43:K43"/>
    <mergeCell ref="D56:E56"/>
    <mergeCell ref="G56:H56"/>
    <mergeCell ref="J56:K56"/>
    <mergeCell ref="D19:E19"/>
    <mergeCell ref="G19:H19"/>
    <mergeCell ref="J19:K19"/>
    <mergeCell ref="D53:E53"/>
    <mergeCell ref="G53:H53"/>
    <mergeCell ref="J53:K53"/>
    <mergeCell ref="D36:E36"/>
    <mergeCell ref="M4:O4"/>
    <mergeCell ref="D6:E6"/>
    <mergeCell ref="G6:H6"/>
    <mergeCell ref="J6:K6"/>
    <mergeCell ref="D7:E7"/>
    <mergeCell ref="G7:H7"/>
    <mergeCell ref="J7:K7"/>
    <mergeCell ref="D11:E11"/>
    <mergeCell ref="G11:H11"/>
    <mergeCell ref="J11:K11"/>
    <mergeCell ref="D10:E10"/>
    <mergeCell ref="G10:H10"/>
    <mergeCell ref="J10:K10"/>
    <mergeCell ref="D8:E8"/>
    <mergeCell ref="D12:E12"/>
    <mergeCell ref="G12:H12"/>
    <mergeCell ref="J12:K12"/>
    <mergeCell ref="D15:E15"/>
    <mergeCell ref="G15:H15"/>
    <mergeCell ref="J15:K15"/>
    <mergeCell ref="D14:E14"/>
    <mergeCell ref="G14:H14"/>
    <mergeCell ref="J14:K14"/>
    <mergeCell ref="G24:H24"/>
    <mergeCell ref="J24:K24"/>
    <mergeCell ref="D30:E30"/>
    <mergeCell ref="G30:H30"/>
    <mergeCell ref="J30:K30"/>
    <mergeCell ref="D27:E27"/>
    <mergeCell ref="G27:H27"/>
    <mergeCell ref="J27:K27"/>
    <mergeCell ref="D26:E26"/>
    <mergeCell ref="G26:H26"/>
    <mergeCell ref="J26:K26"/>
    <mergeCell ref="J31:K31"/>
    <mergeCell ref="D34:E34"/>
    <mergeCell ref="G34:H34"/>
    <mergeCell ref="J34:K34"/>
    <mergeCell ref="D33:E33"/>
    <mergeCell ref="G33:H33"/>
    <mergeCell ref="J33:K33"/>
    <mergeCell ref="J35:K35"/>
    <mergeCell ref="D37:E37"/>
    <mergeCell ref="G37:H37"/>
    <mergeCell ref="J37:K37"/>
    <mergeCell ref="G36:H36"/>
    <mergeCell ref="J36:K36"/>
    <mergeCell ref="D51:E51"/>
    <mergeCell ref="D49:E49"/>
    <mergeCell ref="G49:H49"/>
    <mergeCell ref="J49:K49"/>
    <mergeCell ref="D50:E50"/>
    <mergeCell ref="G50:H50"/>
    <mergeCell ref="J50:K50"/>
    <mergeCell ref="D45:E45"/>
    <mergeCell ref="G45:H45"/>
    <mergeCell ref="J45:K45"/>
    <mergeCell ref="D55:E55"/>
    <mergeCell ref="G55:H55"/>
    <mergeCell ref="J55:K55"/>
    <mergeCell ref="D54:E54"/>
    <mergeCell ref="G54:H54"/>
    <mergeCell ref="J54:K54"/>
    <mergeCell ref="D60:E60"/>
    <mergeCell ref="G60:H60"/>
    <mergeCell ref="J60:K60"/>
    <mergeCell ref="D59:E59"/>
    <mergeCell ref="G59:H59"/>
    <mergeCell ref="J59:K59"/>
    <mergeCell ref="D58:E58"/>
    <mergeCell ref="G58:H58"/>
    <mergeCell ref="J58:K58"/>
    <mergeCell ref="D65:E65"/>
    <mergeCell ref="G65:H65"/>
    <mergeCell ref="J65:K65"/>
    <mergeCell ref="A66:B66"/>
    <mergeCell ref="D62:E62"/>
    <mergeCell ref="G62:H62"/>
    <mergeCell ref="J62:K62"/>
    <mergeCell ref="D63:E63"/>
    <mergeCell ref="G63:H63"/>
    <mergeCell ref="J63:K63"/>
    <mergeCell ref="D64:E64"/>
    <mergeCell ref="G64:H64"/>
    <mergeCell ref="J64:K64"/>
  </mergeCells>
  <phoneticPr fontId="4"/>
  <pageMargins left="0.78740157480314965" right="0.74803149606299213" top="0.59055118110236227" bottom="0.59055118110236227" header="0.51181102362204722" footer="0.51181102362204722"/>
  <pageSetup paperSize="9" scale="97" orientation="portrait" horizontalDpi="300" verticalDpi="300" r:id="rId1"/>
  <headerFooter alignWithMargins="0"/>
  <ignoredErrors>
    <ignoredError sqref="A6:L65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43"/>
  <sheetViews>
    <sheetView showGridLines="0" zoomScaleNormal="100" workbookViewId="0">
      <selection activeCell="E48" sqref="E48"/>
    </sheetView>
  </sheetViews>
  <sheetFormatPr defaultRowHeight="13.5" x14ac:dyDescent="0.15"/>
  <cols>
    <col min="1" max="1" width="4.75" style="201" customWidth="1"/>
    <col min="2" max="2" width="3.5" style="201" customWidth="1"/>
    <col min="3" max="9" width="11.375" style="201" customWidth="1"/>
    <col min="10" max="10" width="9.375" style="201" customWidth="1"/>
    <col min="11" max="11" width="9.25" style="201" customWidth="1"/>
    <col min="12" max="16384" width="9" style="201"/>
  </cols>
  <sheetData>
    <row r="1" spans="1:20" ht="12" customHeight="1" x14ac:dyDescent="0.15">
      <c r="A1" s="441" t="s">
        <v>369</v>
      </c>
      <c r="B1" s="441"/>
      <c r="C1" s="441"/>
      <c r="D1" s="441"/>
      <c r="E1" s="441"/>
      <c r="F1" s="441"/>
      <c r="G1" s="441"/>
      <c r="H1" s="441"/>
      <c r="I1" s="441"/>
      <c r="J1" s="211"/>
      <c r="K1" s="211"/>
    </row>
    <row r="2" spans="1:20" ht="12" customHeight="1" x14ac:dyDescent="0.15">
      <c r="A2" s="441"/>
      <c r="B2" s="441"/>
      <c r="C2" s="441"/>
      <c r="D2" s="441"/>
      <c r="E2" s="441"/>
      <c r="F2" s="441"/>
      <c r="G2" s="441"/>
      <c r="H2" s="441"/>
      <c r="I2" s="441"/>
      <c r="J2" s="211"/>
      <c r="K2" s="211"/>
    </row>
    <row r="3" spans="1:20" ht="19.5" customHeight="1" thickBot="1" x14ac:dyDescent="0.2">
      <c r="A3" s="438" t="s">
        <v>80</v>
      </c>
      <c r="B3" s="438"/>
      <c r="C3" s="438"/>
      <c r="D3" s="225"/>
      <c r="E3" s="225"/>
      <c r="F3" s="225"/>
      <c r="G3" s="225"/>
      <c r="H3" s="225"/>
      <c r="I3" s="442"/>
      <c r="J3" s="442"/>
      <c r="K3" s="442"/>
      <c r="L3" s="391"/>
      <c r="R3" s="442" t="s">
        <v>1</v>
      </c>
      <c r="S3" s="442"/>
      <c r="T3" s="442"/>
    </row>
    <row r="4" spans="1:20" ht="12" customHeight="1" x14ac:dyDescent="0.15">
      <c r="A4" s="439" t="s">
        <v>2</v>
      </c>
      <c r="B4" s="440"/>
      <c r="C4" s="202" t="s">
        <v>8</v>
      </c>
      <c r="D4" s="202" t="s">
        <v>81</v>
      </c>
      <c r="E4" s="202" t="s">
        <v>82</v>
      </c>
      <c r="F4" s="202" t="s">
        <v>83</v>
      </c>
      <c r="G4" s="202" t="s">
        <v>84</v>
      </c>
      <c r="H4" s="202" t="s">
        <v>85</v>
      </c>
      <c r="I4" s="202" t="s">
        <v>86</v>
      </c>
      <c r="J4" s="202" t="s">
        <v>87</v>
      </c>
      <c r="K4" s="300" t="s">
        <v>88</v>
      </c>
      <c r="L4" s="202" t="s">
        <v>8</v>
      </c>
      <c r="M4" s="202" t="s">
        <v>81</v>
      </c>
      <c r="N4" s="202" t="s">
        <v>82</v>
      </c>
      <c r="O4" s="202" t="s">
        <v>83</v>
      </c>
      <c r="P4" s="202" t="s">
        <v>84</v>
      </c>
      <c r="Q4" s="202" t="s">
        <v>85</v>
      </c>
      <c r="R4" s="202" t="s">
        <v>86</v>
      </c>
      <c r="S4" s="202" t="s">
        <v>87</v>
      </c>
      <c r="T4" s="392" t="s">
        <v>88</v>
      </c>
    </row>
    <row r="5" spans="1:20" ht="12" customHeight="1" x14ac:dyDescent="0.15">
      <c r="A5" s="286" t="s">
        <v>89</v>
      </c>
      <c r="B5" s="287">
        <v>29</v>
      </c>
      <c r="C5" s="208">
        <v>31030</v>
      </c>
      <c r="D5" s="208">
        <v>12079</v>
      </c>
      <c r="E5" s="208">
        <v>4059</v>
      </c>
      <c r="F5" s="208">
        <v>4260</v>
      </c>
      <c r="G5" s="208">
        <v>3029</v>
      </c>
      <c r="H5" s="208">
        <v>3382</v>
      </c>
      <c r="I5" s="208">
        <v>4221</v>
      </c>
      <c r="J5" s="209" t="s">
        <v>35</v>
      </c>
      <c r="K5" s="209" t="s">
        <v>35</v>
      </c>
      <c r="L5" s="207">
        <v>5668</v>
      </c>
      <c r="M5" s="208">
        <v>2403</v>
      </c>
      <c r="N5" s="208">
        <v>703</v>
      </c>
      <c r="O5" s="208">
        <v>698</v>
      </c>
      <c r="P5" s="208">
        <v>547</v>
      </c>
      <c r="Q5" s="208">
        <v>614</v>
      </c>
      <c r="R5" s="208">
        <v>703</v>
      </c>
      <c r="S5" s="209" t="s">
        <v>35</v>
      </c>
      <c r="T5" s="209" t="s">
        <v>35</v>
      </c>
    </row>
    <row r="6" spans="1:20" ht="12" customHeight="1" x14ac:dyDescent="0.15">
      <c r="A6" s="203"/>
      <c r="B6" s="287">
        <v>30</v>
      </c>
      <c r="C6" s="208">
        <v>31238</v>
      </c>
      <c r="D6" s="208">
        <v>12183</v>
      </c>
      <c r="E6" s="208">
        <v>4096</v>
      </c>
      <c r="F6" s="208">
        <v>4278</v>
      </c>
      <c r="G6" s="208">
        <v>3046</v>
      </c>
      <c r="H6" s="208">
        <v>3409</v>
      </c>
      <c r="I6" s="208">
        <v>4226</v>
      </c>
      <c r="J6" s="209" t="s">
        <v>35</v>
      </c>
      <c r="K6" s="209" t="s">
        <v>35</v>
      </c>
      <c r="L6" s="207">
        <v>5677</v>
      </c>
      <c r="M6" s="208">
        <v>2403</v>
      </c>
      <c r="N6" s="208">
        <v>705</v>
      </c>
      <c r="O6" s="208">
        <v>705</v>
      </c>
      <c r="P6" s="208">
        <v>543</v>
      </c>
      <c r="Q6" s="208">
        <v>613</v>
      </c>
      <c r="R6" s="208">
        <v>708</v>
      </c>
      <c r="S6" s="209" t="s">
        <v>35</v>
      </c>
      <c r="T6" s="209" t="s">
        <v>35</v>
      </c>
    </row>
    <row r="7" spans="1:20" ht="12" customHeight="1" x14ac:dyDescent="0.15">
      <c r="A7" s="203"/>
      <c r="B7" s="287">
        <v>35</v>
      </c>
      <c r="C7" s="208">
        <v>32962</v>
      </c>
      <c r="D7" s="208">
        <v>13701</v>
      </c>
      <c r="E7" s="208">
        <v>4387</v>
      </c>
      <c r="F7" s="208">
        <v>4264</v>
      </c>
      <c r="G7" s="208">
        <v>2918</v>
      </c>
      <c r="H7" s="208">
        <v>3343</v>
      </c>
      <c r="I7" s="208">
        <v>4349</v>
      </c>
      <c r="J7" s="209" t="s">
        <v>35</v>
      </c>
      <c r="K7" s="209" t="s">
        <v>35</v>
      </c>
      <c r="L7" s="207">
        <v>6170</v>
      </c>
      <c r="M7" s="208">
        <v>2762</v>
      </c>
      <c r="N7" s="208">
        <v>796</v>
      </c>
      <c r="O7" s="208">
        <v>705</v>
      </c>
      <c r="P7" s="208">
        <v>530</v>
      </c>
      <c r="Q7" s="208">
        <v>618</v>
      </c>
      <c r="R7" s="208">
        <v>759</v>
      </c>
      <c r="S7" s="209" t="s">
        <v>35</v>
      </c>
      <c r="T7" s="209" t="s">
        <v>35</v>
      </c>
    </row>
    <row r="8" spans="1:20" ht="12" customHeight="1" x14ac:dyDescent="0.15">
      <c r="A8" s="203"/>
      <c r="B8" s="287">
        <v>40</v>
      </c>
      <c r="C8" s="208">
        <v>38973</v>
      </c>
      <c r="D8" s="208">
        <v>17895</v>
      </c>
      <c r="E8" s="208">
        <v>5873</v>
      </c>
      <c r="F8" s="208">
        <v>4174</v>
      </c>
      <c r="G8" s="208">
        <v>2817</v>
      </c>
      <c r="H8" s="208">
        <v>3611</v>
      </c>
      <c r="I8" s="208">
        <v>4603</v>
      </c>
      <c r="J8" s="209" t="s">
        <v>35</v>
      </c>
      <c r="K8" s="209" t="s">
        <v>35</v>
      </c>
      <c r="L8" s="207">
        <v>8198</v>
      </c>
      <c r="M8" s="208">
        <v>4018</v>
      </c>
      <c r="N8" s="208">
        <v>1299</v>
      </c>
      <c r="O8" s="208">
        <v>738</v>
      </c>
      <c r="P8" s="208">
        <v>538</v>
      </c>
      <c r="Q8" s="208">
        <v>739</v>
      </c>
      <c r="R8" s="208">
        <v>866</v>
      </c>
      <c r="S8" s="209" t="s">
        <v>35</v>
      </c>
      <c r="T8" s="209" t="s">
        <v>35</v>
      </c>
    </row>
    <row r="9" spans="1:20" ht="12" customHeight="1" x14ac:dyDescent="0.15">
      <c r="A9" s="203"/>
      <c r="B9" s="287">
        <v>45</v>
      </c>
      <c r="C9" s="208">
        <v>56356</v>
      </c>
      <c r="D9" s="208">
        <v>24575</v>
      </c>
      <c r="E9" s="208">
        <v>13476</v>
      </c>
      <c r="F9" s="208">
        <v>5271</v>
      </c>
      <c r="G9" s="208">
        <v>3263</v>
      </c>
      <c r="H9" s="208">
        <v>4043</v>
      </c>
      <c r="I9" s="208">
        <v>5728</v>
      </c>
      <c r="J9" s="209" t="s">
        <v>35</v>
      </c>
      <c r="K9" s="209" t="s">
        <v>35</v>
      </c>
      <c r="L9" s="207">
        <v>16638</v>
      </c>
      <c r="M9" s="208">
        <v>8133</v>
      </c>
      <c r="N9" s="208">
        <v>4040</v>
      </c>
      <c r="O9" s="208">
        <v>1252</v>
      </c>
      <c r="P9" s="208">
        <v>756</v>
      </c>
      <c r="Q9" s="208">
        <v>934</v>
      </c>
      <c r="R9" s="208">
        <v>1523</v>
      </c>
      <c r="S9" s="209" t="s">
        <v>35</v>
      </c>
      <c r="T9" s="209" t="s">
        <v>35</v>
      </c>
    </row>
    <row r="10" spans="1:20" ht="12" customHeight="1" x14ac:dyDescent="0.15">
      <c r="A10" s="203"/>
      <c r="B10" s="287">
        <v>50</v>
      </c>
      <c r="C10" s="208">
        <v>85990</v>
      </c>
      <c r="D10" s="208">
        <v>28096</v>
      </c>
      <c r="E10" s="208">
        <v>23811</v>
      </c>
      <c r="F10" s="208">
        <v>10898</v>
      </c>
      <c r="G10" s="208">
        <v>4482</v>
      </c>
      <c r="H10" s="208">
        <v>4917</v>
      </c>
      <c r="I10" s="208">
        <v>10490</v>
      </c>
      <c r="J10" s="208">
        <v>3296</v>
      </c>
      <c r="K10" s="209" t="s">
        <v>35</v>
      </c>
      <c r="L10" s="207">
        <v>26440</v>
      </c>
      <c r="M10" s="208">
        <v>9342</v>
      </c>
      <c r="N10" s="208">
        <v>6929</v>
      </c>
      <c r="O10" s="208">
        <v>3076</v>
      </c>
      <c r="P10" s="208">
        <v>1175</v>
      </c>
      <c r="Q10" s="208">
        <v>1242</v>
      </c>
      <c r="R10" s="208">
        <v>3026</v>
      </c>
      <c r="S10" s="208">
        <v>1650</v>
      </c>
      <c r="T10" s="209" t="s">
        <v>35</v>
      </c>
    </row>
    <row r="11" spans="1:20" ht="12" customHeight="1" x14ac:dyDescent="0.15">
      <c r="A11" s="203"/>
      <c r="B11" s="287">
        <v>55</v>
      </c>
      <c r="C11" s="208">
        <v>121713</v>
      </c>
      <c r="D11" s="208">
        <v>34587</v>
      </c>
      <c r="E11" s="208">
        <v>31692</v>
      </c>
      <c r="F11" s="208">
        <v>13106</v>
      </c>
      <c r="G11" s="208">
        <v>5061</v>
      </c>
      <c r="H11" s="208">
        <v>5722</v>
      </c>
      <c r="I11" s="208">
        <v>14530</v>
      </c>
      <c r="J11" s="208">
        <v>3918</v>
      </c>
      <c r="K11" s="208">
        <v>13097</v>
      </c>
      <c r="L11" s="207">
        <v>36769</v>
      </c>
      <c r="M11" s="208">
        <v>10773</v>
      </c>
      <c r="N11" s="208">
        <v>9477</v>
      </c>
      <c r="O11" s="208">
        <v>3760</v>
      </c>
      <c r="P11" s="208">
        <v>1431</v>
      </c>
      <c r="Q11" s="208">
        <v>1485</v>
      </c>
      <c r="R11" s="208">
        <v>4188</v>
      </c>
      <c r="S11" s="208">
        <v>1817</v>
      </c>
      <c r="T11" s="208">
        <v>3838</v>
      </c>
    </row>
    <row r="12" spans="1:20" ht="12" customHeight="1" x14ac:dyDescent="0.15">
      <c r="A12" s="203"/>
      <c r="B12" s="287">
        <v>60</v>
      </c>
      <c r="C12" s="208">
        <v>140682</v>
      </c>
      <c r="D12" s="208">
        <v>39261</v>
      </c>
      <c r="E12" s="208">
        <v>35730</v>
      </c>
      <c r="F12" s="208">
        <v>13812</v>
      </c>
      <c r="G12" s="208">
        <v>5531</v>
      </c>
      <c r="H12" s="208">
        <v>9046</v>
      </c>
      <c r="I12" s="208">
        <v>18594</v>
      </c>
      <c r="J12" s="208">
        <v>4644</v>
      </c>
      <c r="K12" s="208">
        <v>14064</v>
      </c>
      <c r="L12" s="207">
        <v>44323</v>
      </c>
      <c r="M12" s="208">
        <v>13228</v>
      </c>
      <c r="N12" s="208">
        <v>10888</v>
      </c>
      <c r="O12" s="208">
        <v>4172</v>
      </c>
      <c r="P12" s="208">
        <v>1652</v>
      </c>
      <c r="Q12" s="208">
        <v>2498</v>
      </c>
      <c r="R12" s="208">
        <v>5404</v>
      </c>
      <c r="S12" s="208">
        <v>2109</v>
      </c>
      <c r="T12" s="208">
        <v>4372</v>
      </c>
    </row>
    <row r="13" spans="1:20" ht="12" customHeight="1" x14ac:dyDescent="0.15">
      <c r="A13" s="206"/>
      <c r="B13" s="213"/>
      <c r="C13" s="315"/>
      <c r="D13" s="316"/>
      <c r="E13" s="315"/>
      <c r="F13" s="315"/>
      <c r="G13" s="315"/>
      <c r="H13" s="315"/>
      <c r="I13" s="315"/>
      <c r="J13" s="316"/>
      <c r="K13" s="315"/>
      <c r="L13" s="207"/>
      <c r="M13" s="204"/>
      <c r="N13" s="208"/>
      <c r="O13" s="208"/>
      <c r="P13" s="208"/>
      <c r="Q13" s="208"/>
      <c r="R13" s="208"/>
      <c r="S13" s="204"/>
      <c r="T13" s="208"/>
    </row>
    <row r="14" spans="1:20" ht="12" customHeight="1" x14ac:dyDescent="0.15">
      <c r="A14" s="286" t="s">
        <v>90</v>
      </c>
      <c r="B14" s="287">
        <v>2</v>
      </c>
      <c r="C14" s="208">
        <v>155584</v>
      </c>
      <c r="D14" s="208">
        <v>43569</v>
      </c>
      <c r="E14" s="208">
        <v>38649</v>
      </c>
      <c r="F14" s="208">
        <v>15163</v>
      </c>
      <c r="G14" s="208">
        <v>5999</v>
      </c>
      <c r="H14" s="208">
        <v>11420</v>
      </c>
      <c r="I14" s="208">
        <v>21400</v>
      </c>
      <c r="J14" s="208">
        <v>4620</v>
      </c>
      <c r="K14" s="208">
        <v>14764</v>
      </c>
      <c r="L14" s="207">
        <v>51313</v>
      </c>
      <c r="M14" s="208">
        <v>15504</v>
      </c>
      <c r="N14" s="208">
        <v>12218</v>
      </c>
      <c r="O14" s="208">
        <v>4920</v>
      </c>
      <c r="P14" s="208">
        <v>1876</v>
      </c>
      <c r="Q14" s="208">
        <v>3299</v>
      </c>
      <c r="R14" s="208">
        <v>6364</v>
      </c>
      <c r="S14" s="208">
        <v>2252</v>
      </c>
      <c r="T14" s="208">
        <v>4880</v>
      </c>
    </row>
    <row r="15" spans="1:20" ht="12" customHeight="1" x14ac:dyDescent="0.15">
      <c r="A15" s="203"/>
      <c r="B15" s="287">
        <v>7</v>
      </c>
      <c r="C15" s="208">
        <v>162359</v>
      </c>
      <c r="D15" s="208">
        <v>46569</v>
      </c>
      <c r="E15" s="208">
        <v>39287</v>
      </c>
      <c r="F15" s="208">
        <v>16024</v>
      </c>
      <c r="G15" s="208">
        <v>6316</v>
      </c>
      <c r="H15" s="208">
        <v>12283</v>
      </c>
      <c r="I15" s="208">
        <v>22416</v>
      </c>
      <c r="J15" s="208">
        <v>4947</v>
      </c>
      <c r="K15" s="208">
        <v>14517</v>
      </c>
      <c r="L15" s="207">
        <v>56263</v>
      </c>
      <c r="M15" s="208">
        <v>17506</v>
      </c>
      <c r="N15" s="208">
        <v>12960</v>
      </c>
      <c r="O15" s="208">
        <v>5472</v>
      </c>
      <c r="P15" s="208">
        <v>2078</v>
      </c>
      <c r="Q15" s="208">
        <v>3719</v>
      </c>
      <c r="R15" s="208">
        <v>6959</v>
      </c>
      <c r="S15" s="208">
        <v>2475</v>
      </c>
      <c r="T15" s="208">
        <v>5094</v>
      </c>
    </row>
    <row r="16" spans="1:20" ht="12" customHeight="1" x14ac:dyDescent="0.15">
      <c r="A16" s="203"/>
      <c r="B16" s="287">
        <v>8</v>
      </c>
      <c r="C16" s="208">
        <v>161987</v>
      </c>
      <c r="D16" s="208">
        <v>46598</v>
      </c>
      <c r="E16" s="208">
        <v>39077</v>
      </c>
      <c r="F16" s="208">
        <v>16016</v>
      </c>
      <c r="G16" s="208">
        <v>6260</v>
      </c>
      <c r="H16" s="208">
        <v>12358</v>
      </c>
      <c r="I16" s="208">
        <v>22327</v>
      </c>
      <c r="J16" s="208">
        <v>5118</v>
      </c>
      <c r="K16" s="208">
        <v>14233</v>
      </c>
      <c r="L16" s="207">
        <v>56682</v>
      </c>
      <c r="M16" s="208">
        <v>17564</v>
      </c>
      <c r="N16" s="208">
        <v>13103</v>
      </c>
      <c r="O16" s="208">
        <v>5491</v>
      </c>
      <c r="P16" s="208">
        <v>2065</v>
      </c>
      <c r="Q16" s="208">
        <v>3794</v>
      </c>
      <c r="R16" s="208">
        <v>7026</v>
      </c>
      <c r="S16" s="208">
        <v>2519</v>
      </c>
      <c r="T16" s="208">
        <v>5120</v>
      </c>
    </row>
    <row r="17" spans="1:20" ht="12" customHeight="1" x14ac:dyDescent="0.15">
      <c r="A17" s="203"/>
      <c r="B17" s="287">
        <v>9</v>
      </c>
      <c r="C17" s="208">
        <v>161764</v>
      </c>
      <c r="D17" s="208">
        <v>46395</v>
      </c>
      <c r="E17" s="208">
        <v>38834</v>
      </c>
      <c r="F17" s="208">
        <v>15935</v>
      </c>
      <c r="G17" s="208">
        <v>6310</v>
      </c>
      <c r="H17" s="208">
        <v>12471</v>
      </c>
      <c r="I17" s="208">
        <v>22538</v>
      </c>
      <c r="J17" s="208">
        <v>5076</v>
      </c>
      <c r="K17" s="208">
        <v>14205</v>
      </c>
      <c r="L17" s="207">
        <v>57057</v>
      </c>
      <c r="M17" s="208">
        <v>17571</v>
      </c>
      <c r="N17" s="208">
        <v>13141</v>
      </c>
      <c r="O17" s="208">
        <v>5533</v>
      </c>
      <c r="P17" s="208">
        <v>2094</v>
      </c>
      <c r="Q17" s="208">
        <v>3893</v>
      </c>
      <c r="R17" s="208">
        <v>7184</v>
      </c>
      <c r="S17" s="208">
        <v>2452</v>
      </c>
      <c r="T17" s="208">
        <v>5189</v>
      </c>
    </row>
    <row r="18" spans="1:20" ht="12" customHeight="1" x14ac:dyDescent="0.15">
      <c r="A18" s="203"/>
      <c r="B18" s="287">
        <v>10</v>
      </c>
      <c r="C18" s="208">
        <v>162042</v>
      </c>
      <c r="D18" s="208">
        <v>46739</v>
      </c>
      <c r="E18" s="208">
        <v>38854</v>
      </c>
      <c r="F18" s="208">
        <v>15779</v>
      </c>
      <c r="G18" s="208">
        <v>6324</v>
      </c>
      <c r="H18" s="208">
        <v>12558</v>
      </c>
      <c r="I18" s="208">
        <v>22648</v>
      </c>
      <c r="J18" s="208">
        <v>5106</v>
      </c>
      <c r="K18" s="208">
        <v>14034</v>
      </c>
      <c r="L18" s="207">
        <v>57805</v>
      </c>
      <c r="M18" s="208">
        <v>17844</v>
      </c>
      <c r="N18" s="208">
        <v>13334</v>
      </c>
      <c r="O18" s="208">
        <v>5532</v>
      </c>
      <c r="P18" s="208">
        <v>2123</v>
      </c>
      <c r="Q18" s="208">
        <v>3967</v>
      </c>
      <c r="R18" s="208">
        <v>7310</v>
      </c>
      <c r="S18" s="208">
        <v>2498</v>
      </c>
      <c r="T18" s="208">
        <v>5197</v>
      </c>
    </row>
    <row r="19" spans="1:20" ht="12" customHeight="1" x14ac:dyDescent="0.15">
      <c r="A19" s="203"/>
      <c r="B19" s="287">
        <v>11</v>
      </c>
      <c r="C19" s="208">
        <v>161647</v>
      </c>
      <c r="D19" s="208">
        <v>46582</v>
      </c>
      <c r="E19" s="208">
        <v>39030</v>
      </c>
      <c r="F19" s="208">
        <v>15731</v>
      </c>
      <c r="G19" s="208">
        <v>6165</v>
      </c>
      <c r="H19" s="208">
        <v>12530</v>
      </c>
      <c r="I19" s="208">
        <v>22600</v>
      </c>
      <c r="J19" s="208">
        <v>5247</v>
      </c>
      <c r="K19" s="208">
        <v>13762</v>
      </c>
      <c r="L19" s="207">
        <v>58311</v>
      </c>
      <c r="M19" s="208">
        <v>17903</v>
      </c>
      <c r="N19" s="208">
        <v>13576</v>
      </c>
      <c r="O19" s="208">
        <v>5559</v>
      </c>
      <c r="P19" s="208">
        <v>2093</v>
      </c>
      <c r="Q19" s="208">
        <v>4029</v>
      </c>
      <c r="R19" s="208">
        <v>7417</v>
      </c>
      <c r="S19" s="208">
        <v>2542</v>
      </c>
      <c r="T19" s="208">
        <v>5192</v>
      </c>
    </row>
    <row r="20" spans="1:20" ht="12" customHeight="1" x14ac:dyDescent="0.15">
      <c r="A20" s="203"/>
      <c r="B20" s="287">
        <v>12</v>
      </c>
      <c r="C20" s="208">
        <v>161371</v>
      </c>
      <c r="D20" s="208">
        <v>46496</v>
      </c>
      <c r="E20" s="208">
        <v>38944</v>
      </c>
      <c r="F20" s="208">
        <v>15695</v>
      </c>
      <c r="G20" s="208">
        <v>6199</v>
      </c>
      <c r="H20" s="208">
        <v>12516</v>
      </c>
      <c r="I20" s="208">
        <v>22626</v>
      </c>
      <c r="J20" s="208">
        <v>5343</v>
      </c>
      <c r="K20" s="208">
        <v>13552</v>
      </c>
      <c r="L20" s="207">
        <v>58917</v>
      </c>
      <c r="M20" s="208">
        <v>18127</v>
      </c>
      <c r="N20" s="208">
        <v>13699</v>
      </c>
      <c r="O20" s="208">
        <v>5571</v>
      </c>
      <c r="P20" s="208">
        <v>2128</v>
      </c>
      <c r="Q20" s="208">
        <v>4088</v>
      </c>
      <c r="R20" s="208">
        <v>7505</v>
      </c>
      <c r="S20" s="208">
        <v>2579</v>
      </c>
      <c r="T20" s="208">
        <v>5220</v>
      </c>
    </row>
    <row r="21" spans="1:20" ht="12" customHeight="1" x14ac:dyDescent="0.15">
      <c r="A21" s="203"/>
      <c r="B21" s="287">
        <v>13</v>
      </c>
      <c r="C21" s="208">
        <v>161072</v>
      </c>
      <c r="D21" s="208">
        <v>46355</v>
      </c>
      <c r="E21" s="208">
        <v>38743</v>
      </c>
      <c r="F21" s="208">
        <v>15740</v>
      </c>
      <c r="G21" s="208">
        <v>6157</v>
      </c>
      <c r="H21" s="208">
        <v>12634</v>
      </c>
      <c r="I21" s="208">
        <v>22684</v>
      </c>
      <c r="J21" s="208">
        <v>5312</v>
      </c>
      <c r="K21" s="208">
        <v>13447</v>
      </c>
      <c r="L21" s="207">
        <v>59570</v>
      </c>
      <c r="M21" s="208">
        <v>18270</v>
      </c>
      <c r="N21" s="208">
        <v>13775</v>
      </c>
      <c r="O21" s="208">
        <v>5724</v>
      </c>
      <c r="P21" s="208">
        <v>2125</v>
      </c>
      <c r="Q21" s="208">
        <v>4181</v>
      </c>
      <c r="R21" s="208">
        <v>7622</v>
      </c>
      <c r="S21" s="208">
        <v>2577</v>
      </c>
      <c r="T21" s="208">
        <v>5296</v>
      </c>
    </row>
    <row r="22" spans="1:20" ht="12" customHeight="1" x14ac:dyDescent="0.15">
      <c r="A22" s="203"/>
      <c r="B22" s="287">
        <v>14</v>
      </c>
      <c r="C22" s="208">
        <v>160458</v>
      </c>
      <c r="D22" s="208">
        <v>46266</v>
      </c>
      <c r="E22" s="208">
        <v>38360</v>
      </c>
      <c r="F22" s="208">
        <v>15761</v>
      </c>
      <c r="G22" s="208">
        <v>6114</v>
      </c>
      <c r="H22" s="208">
        <v>12650</v>
      </c>
      <c r="I22" s="208">
        <v>22658</v>
      </c>
      <c r="J22" s="208">
        <v>5501</v>
      </c>
      <c r="K22" s="208">
        <v>13148</v>
      </c>
      <c r="L22" s="207">
        <v>60070</v>
      </c>
      <c r="M22" s="208">
        <v>18408</v>
      </c>
      <c r="N22" s="208">
        <v>13837</v>
      </c>
      <c r="O22" s="208">
        <v>5799</v>
      </c>
      <c r="P22" s="208">
        <v>2130</v>
      </c>
      <c r="Q22" s="208">
        <v>4284</v>
      </c>
      <c r="R22" s="208">
        <v>7702</v>
      </c>
      <c r="S22" s="208">
        <v>2625</v>
      </c>
      <c r="T22" s="208">
        <v>5285</v>
      </c>
    </row>
    <row r="23" spans="1:20" ht="12" customHeight="1" x14ac:dyDescent="0.15">
      <c r="A23" s="203"/>
      <c r="B23" s="287">
        <v>15</v>
      </c>
      <c r="C23" s="208">
        <v>160529</v>
      </c>
      <c r="D23" s="208">
        <v>46365</v>
      </c>
      <c r="E23" s="208">
        <v>38240</v>
      </c>
      <c r="F23" s="208">
        <v>15747</v>
      </c>
      <c r="G23" s="208">
        <v>6212</v>
      </c>
      <c r="H23" s="208">
        <v>12637</v>
      </c>
      <c r="I23" s="208">
        <v>22707</v>
      </c>
      <c r="J23" s="208">
        <v>5540</v>
      </c>
      <c r="K23" s="208">
        <v>13081</v>
      </c>
      <c r="L23" s="207">
        <v>60867</v>
      </c>
      <c r="M23" s="208">
        <v>18728</v>
      </c>
      <c r="N23" s="208">
        <v>13972</v>
      </c>
      <c r="O23" s="208">
        <v>5856</v>
      </c>
      <c r="P23" s="208">
        <v>2176</v>
      </c>
      <c r="Q23" s="208">
        <v>4329</v>
      </c>
      <c r="R23" s="208">
        <v>7832</v>
      </c>
      <c r="S23" s="208">
        <v>2670</v>
      </c>
      <c r="T23" s="208">
        <v>5304</v>
      </c>
    </row>
    <row r="24" spans="1:20" ht="12" customHeight="1" x14ac:dyDescent="0.15">
      <c r="A24" s="203"/>
      <c r="B24" s="287">
        <v>16</v>
      </c>
      <c r="C24" s="208">
        <v>160258</v>
      </c>
      <c r="D24" s="208">
        <v>46378</v>
      </c>
      <c r="E24" s="208">
        <v>37893</v>
      </c>
      <c r="F24" s="208">
        <v>15699</v>
      </c>
      <c r="G24" s="208">
        <v>6351</v>
      </c>
      <c r="H24" s="208">
        <v>12713</v>
      </c>
      <c r="I24" s="208">
        <v>22679</v>
      </c>
      <c r="J24" s="208">
        <v>5734</v>
      </c>
      <c r="K24" s="208">
        <v>12811</v>
      </c>
      <c r="L24" s="207">
        <v>61566</v>
      </c>
      <c r="M24" s="208">
        <v>18952</v>
      </c>
      <c r="N24" s="208">
        <v>14030</v>
      </c>
      <c r="O24" s="208">
        <v>5939</v>
      </c>
      <c r="P24" s="208">
        <v>2244</v>
      </c>
      <c r="Q24" s="208">
        <v>4419</v>
      </c>
      <c r="R24" s="208">
        <v>7910</v>
      </c>
      <c r="S24" s="208">
        <v>2782</v>
      </c>
      <c r="T24" s="208">
        <v>5290</v>
      </c>
    </row>
    <row r="25" spans="1:20" ht="12" customHeight="1" x14ac:dyDescent="0.15">
      <c r="A25" s="203"/>
      <c r="B25" s="287">
        <v>17</v>
      </c>
      <c r="C25" s="208">
        <v>159312</v>
      </c>
      <c r="D25" s="208">
        <v>46076</v>
      </c>
      <c r="E25" s="208">
        <v>37638</v>
      </c>
      <c r="F25" s="208">
        <v>15622</v>
      </c>
      <c r="G25" s="208">
        <v>6374</v>
      </c>
      <c r="H25" s="208">
        <v>12705</v>
      </c>
      <c r="I25" s="208">
        <v>22492</v>
      </c>
      <c r="J25" s="208">
        <v>5653</v>
      </c>
      <c r="K25" s="208">
        <v>12752</v>
      </c>
      <c r="L25" s="207">
        <v>61824</v>
      </c>
      <c r="M25" s="208">
        <v>18989</v>
      </c>
      <c r="N25" s="208">
        <v>14129</v>
      </c>
      <c r="O25" s="208">
        <v>5961</v>
      </c>
      <c r="P25" s="208">
        <v>2268</v>
      </c>
      <c r="Q25" s="208">
        <v>4456</v>
      </c>
      <c r="R25" s="208">
        <v>7938</v>
      </c>
      <c r="S25" s="208">
        <v>2759</v>
      </c>
      <c r="T25" s="208">
        <v>5324</v>
      </c>
    </row>
    <row r="26" spans="1:20" ht="12" customHeight="1" x14ac:dyDescent="0.15">
      <c r="A26" s="203"/>
      <c r="B26" s="287">
        <v>18</v>
      </c>
      <c r="C26" s="208">
        <v>158187</v>
      </c>
      <c r="D26" s="208">
        <v>45991</v>
      </c>
      <c r="E26" s="208">
        <v>37344</v>
      </c>
      <c r="F26" s="208">
        <v>15489</v>
      </c>
      <c r="G26" s="208">
        <v>6373</v>
      </c>
      <c r="H26" s="208">
        <v>12593</v>
      </c>
      <c r="I26" s="208">
        <v>22367</v>
      </c>
      <c r="J26" s="208">
        <v>5585</v>
      </c>
      <c r="K26" s="208">
        <v>12445</v>
      </c>
      <c r="L26" s="207">
        <v>62114</v>
      </c>
      <c r="M26" s="208">
        <v>19140</v>
      </c>
      <c r="N26" s="208">
        <v>14166</v>
      </c>
      <c r="O26" s="208">
        <v>5955</v>
      </c>
      <c r="P26" s="208">
        <v>2290</v>
      </c>
      <c r="Q26" s="208">
        <v>4497</v>
      </c>
      <c r="R26" s="208">
        <v>8019</v>
      </c>
      <c r="S26" s="208">
        <v>2751</v>
      </c>
      <c r="T26" s="208">
        <v>5296</v>
      </c>
    </row>
    <row r="27" spans="1:20" s="106" customFormat="1" ht="12" customHeight="1" x14ac:dyDescent="0.15">
      <c r="A27" s="203"/>
      <c r="B27" s="287">
        <v>19</v>
      </c>
      <c r="C27" s="207">
        <v>157448</v>
      </c>
      <c r="D27" s="208">
        <v>45913</v>
      </c>
      <c r="E27" s="208">
        <v>37184</v>
      </c>
      <c r="F27" s="208">
        <v>15433</v>
      </c>
      <c r="G27" s="208">
        <v>6363</v>
      </c>
      <c r="H27" s="208">
        <v>12587</v>
      </c>
      <c r="I27" s="208">
        <v>22340</v>
      </c>
      <c r="J27" s="208">
        <v>5480</v>
      </c>
      <c r="K27" s="208">
        <v>12148</v>
      </c>
      <c r="L27" s="207">
        <v>62651</v>
      </c>
      <c r="M27" s="208">
        <v>19386</v>
      </c>
      <c r="N27" s="208">
        <v>14221</v>
      </c>
      <c r="O27" s="208">
        <v>6047</v>
      </c>
      <c r="P27" s="208">
        <v>2319</v>
      </c>
      <c r="Q27" s="208">
        <v>4544</v>
      </c>
      <c r="R27" s="208">
        <v>8173</v>
      </c>
      <c r="S27" s="208">
        <v>2720</v>
      </c>
      <c r="T27" s="208">
        <v>5241</v>
      </c>
    </row>
    <row r="28" spans="1:20" s="106" customFormat="1" ht="12" customHeight="1" x14ac:dyDescent="0.15">
      <c r="A28" s="206"/>
      <c r="B28" s="287">
        <v>20</v>
      </c>
      <c r="C28" s="208">
        <v>156919</v>
      </c>
      <c r="D28" s="208">
        <v>45830</v>
      </c>
      <c r="E28" s="208">
        <v>36832</v>
      </c>
      <c r="F28" s="208">
        <v>15439</v>
      </c>
      <c r="G28" s="208">
        <v>6354</v>
      </c>
      <c r="H28" s="208">
        <v>12474</v>
      </c>
      <c r="I28" s="208">
        <v>22467</v>
      </c>
      <c r="J28" s="208">
        <v>5479</v>
      </c>
      <c r="K28" s="208">
        <v>12044</v>
      </c>
      <c r="L28" s="207">
        <v>63060</v>
      </c>
      <c r="M28" s="208">
        <v>19463</v>
      </c>
      <c r="N28" s="208">
        <v>14267</v>
      </c>
      <c r="O28" s="208">
        <v>6124</v>
      </c>
      <c r="P28" s="208">
        <v>2349</v>
      </c>
      <c r="Q28" s="208">
        <v>4549</v>
      </c>
      <c r="R28" s="208">
        <v>8289</v>
      </c>
      <c r="S28" s="208">
        <v>2786</v>
      </c>
      <c r="T28" s="208">
        <v>5233</v>
      </c>
    </row>
    <row r="29" spans="1:20" s="84" customFormat="1" ht="12" customHeight="1" x14ac:dyDescent="0.15">
      <c r="A29" s="203"/>
      <c r="B29" s="287">
        <v>21</v>
      </c>
      <c r="C29" s="207">
        <v>156324</v>
      </c>
      <c r="D29" s="208">
        <v>45810</v>
      </c>
      <c r="E29" s="208">
        <v>36576</v>
      </c>
      <c r="F29" s="208">
        <v>15390</v>
      </c>
      <c r="G29" s="208">
        <v>6340</v>
      </c>
      <c r="H29" s="208">
        <v>12371</v>
      </c>
      <c r="I29" s="208">
        <v>22479</v>
      </c>
      <c r="J29" s="208">
        <v>5481</v>
      </c>
      <c r="K29" s="208">
        <v>11877</v>
      </c>
      <c r="L29" s="207">
        <v>63462</v>
      </c>
      <c r="M29" s="208">
        <v>19621</v>
      </c>
      <c r="N29" s="208">
        <v>14311</v>
      </c>
      <c r="O29" s="208">
        <v>6180</v>
      </c>
      <c r="P29" s="208">
        <v>2368</v>
      </c>
      <c r="Q29" s="208">
        <v>4572</v>
      </c>
      <c r="R29" s="208">
        <v>8373</v>
      </c>
      <c r="S29" s="208">
        <v>2786</v>
      </c>
      <c r="T29" s="208">
        <v>5251</v>
      </c>
    </row>
    <row r="30" spans="1:20" s="106" customFormat="1" ht="12" customHeight="1" x14ac:dyDescent="0.15">
      <c r="A30" s="206"/>
      <c r="B30" s="287">
        <v>22</v>
      </c>
      <c r="C30" s="208">
        <v>155668</v>
      </c>
      <c r="D30" s="208">
        <v>45879</v>
      </c>
      <c r="E30" s="208">
        <v>36399</v>
      </c>
      <c r="F30" s="208">
        <v>15304</v>
      </c>
      <c r="G30" s="208">
        <v>6435</v>
      </c>
      <c r="H30" s="208">
        <v>12288</v>
      </c>
      <c r="I30" s="208">
        <v>22410</v>
      </c>
      <c r="J30" s="208">
        <v>5299</v>
      </c>
      <c r="K30" s="208">
        <v>11654</v>
      </c>
      <c r="L30" s="207">
        <v>63760</v>
      </c>
      <c r="M30" s="208">
        <v>19810</v>
      </c>
      <c r="N30" s="208">
        <v>14443</v>
      </c>
      <c r="O30" s="208">
        <v>6153</v>
      </c>
      <c r="P30" s="208">
        <v>2412</v>
      </c>
      <c r="Q30" s="208">
        <v>4577</v>
      </c>
      <c r="R30" s="208">
        <v>8444</v>
      </c>
      <c r="S30" s="208">
        <v>2690</v>
      </c>
      <c r="T30" s="208">
        <v>5231</v>
      </c>
    </row>
    <row r="31" spans="1:20" s="106" customFormat="1" ht="12" customHeight="1" x14ac:dyDescent="0.15">
      <c r="A31" s="206"/>
      <c r="B31" s="287">
        <v>23</v>
      </c>
      <c r="C31" s="208">
        <v>155049</v>
      </c>
      <c r="D31" s="208">
        <v>45794</v>
      </c>
      <c r="E31" s="208">
        <v>36223</v>
      </c>
      <c r="F31" s="208">
        <v>15262</v>
      </c>
      <c r="G31" s="208">
        <v>6347</v>
      </c>
      <c r="H31" s="208">
        <v>12310</v>
      </c>
      <c r="I31" s="208">
        <v>22313</v>
      </c>
      <c r="J31" s="208">
        <v>5304</v>
      </c>
      <c r="K31" s="208">
        <v>11496</v>
      </c>
      <c r="L31" s="207">
        <v>64055</v>
      </c>
      <c r="M31" s="208">
        <v>19837</v>
      </c>
      <c r="N31" s="208">
        <v>14508</v>
      </c>
      <c r="O31" s="208">
        <v>6225</v>
      </c>
      <c r="P31" s="208">
        <v>2388</v>
      </c>
      <c r="Q31" s="208">
        <v>4647</v>
      </c>
      <c r="R31" s="208">
        <v>8516</v>
      </c>
      <c r="S31" s="208">
        <v>2685</v>
      </c>
      <c r="T31" s="208">
        <v>5249</v>
      </c>
    </row>
    <row r="32" spans="1:20" s="106" customFormat="1" ht="12" customHeight="1" x14ac:dyDescent="0.15">
      <c r="A32" s="206"/>
      <c r="B32" s="287">
        <v>24</v>
      </c>
      <c r="C32" s="208">
        <v>154526</v>
      </c>
      <c r="D32" s="208">
        <v>45657</v>
      </c>
      <c r="E32" s="208">
        <v>36108</v>
      </c>
      <c r="F32" s="208">
        <v>15202</v>
      </c>
      <c r="G32" s="208">
        <v>6282</v>
      </c>
      <c r="H32" s="208">
        <v>12250</v>
      </c>
      <c r="I32" s="208">
        <v>22369</v>
      </c>
      <c r="J32" s="208">
        <v>5289</v>
      </c>
      <c r="K32" s="208">
        <v>11369</v>
      </c>
      <c r="L32" s="207">
        <v>64415</v>
      </c>
      <c r="M32" s="208">
        <v>19872</v>
      </c>
      <c r="N32" s="208">
        <v>14602</v>
      </c>
      <c r="O32" s="208">
        <v>6280</v>
      </c>
      <c r="P32" s="208">
        <v>2391</v>
      </c>
      <c r="Q32" s="208">
        <v>4683</v>
      </c>
      <c r="R32" s="208">
        <v>8649</v>
      </c>
      <c r="S32" s="208">
        <v>2677</v>
      </c>
      <c r="T32" s="208">
        <v>5261</v>
      </c>
    </row>
    <row r="33" spans="1:20" s="106" customFormat="1" ht="12" customHeight="1" x14ac:dyDescent="0.15">
      <c r="A33" s="206"/>
      <c r="B33" s="287">
        <v>25</v>
      </c>
      <c r="C33" s="208">
        <v>155550</v>
      </c>
      <c r="D33" s="208">
        <v>46037</v>
      </c>
      <c r="E33" s="208">
        <v>36054</v>
      </c>
      <c r="F33" s="208">
        <v>15218</v>
      </c>
      <c r="G33" s="208">
        <v>6317</v>
      </c>
      <c r="H33" s="208">
        <v>12385</v>
      </c>
      <c r="I33" s="208">
        <v>22670</v>
      </c>
      <c r="J33" s="208">
        <v>5432</v>
      </c>
      <c r="K33" s="208">
        <v>11437</v>
      </c>
      <c r="L33" s="207">
        <v>65324</v>
      </c>
      <c r="M33" s="208">
        <v>20107</v>
      </c>
      <c r="N33" s="208">
        <v>14708</v>
      </c>
      <c r="O33" s="208">
        <v>6366</v>
      </c>
      <c r="P33" s="208">
        <v>2431</v>
      </c>
      <c r="Q33" s="208">
        <v>4831</v>
      </c>
      <c r="R33" s="208">
        <v>8826</v>
      </c>
      <c r="S33" s="208">
        <v>2731</v>
      </c>
      <c r="T33" s="208">
        <v>5324</v>
      </c>
    </row>
    <row r="34" spans="1:20" s="106" customFormat="1" ht="12" customHeight="1" x14ac:dyDescent="0.15">
      <c r="A34" s="206"/>
      <c r="B34" s="287">
        <v>26</v>
      </c>
      <c r="C34" s="208">
        <v>154772</v>
      </c>
      <c r="D34" s="208">
        <v>45941</v>
      </c>
      <c r="E34" s="208">
        <v>35825</v>
      </c>
      <c r="F34" s="208">
        <v>15215</v>
      </c>
      <c r="G34" s="208">
        <v>6284</v>
      </c>
      <c r="H34" s="208">
        <v>12276</v>
      </c>
      <c r="I34" s="208">
        <v>22509</v>
      </c>
      <c r="J34" s="208">
        <v>5366</v>
      </c>
      <c r="K34" s="208">
        <v>11356</v>
      </c>
      <c r="L34" s="207">
        <v>65712</v>
      </c>
      <c r="M34" s="208">
        <v>20296</v>
      </c>
      <c r="N34" s="208">
        <v>14792</v>
      </c>
      <c r="O34" s="208">
        <v>6418</v>
      </c>
      <c r="P34" s="208">
        <v>2433</v>
      </c>
      <c r="Q34" s="208">
        <v>4833</v>
      </c>
      <c r="R34" s="208">
        <v>8871</v>
      </c>
      <c r="S34" s="208">
        <v>2725</v>
      </c>
      <c r="T34" s="208">
        <v>5344</v>
      </c>
    </row>
    <row r="35" spans="1:20" s="106" customFormat="1" ht="12" customHeight="1" x14ac:dyDescent="0.15">
      <c r="A35" s="206"/>
      <c r="B35" s="287">
        <v>27</v>
      </c>
      <c r="C35" s="208">
        <v>154288</v>
      </c>
      <c r="D35" s="208">
        <v>45937</v>
      </c>
      <c r="E35" s="208">
        <v>35705</v>
      </c>
      <c r="F35" s="208">
        <v>15170</v>
      </c>
      <c r="G35" s="208">
        <v>6255</v>
      </c>
      <c r="H35" s="208">
        <v>12181</v>
      </c>
      <c r="I35" s="208">
        <v>22446</v>
      </c>
      <c r="J35" s="208">
        <v>5403</v>
      </c>
      <c r="K35" s="208">
        <v>11191</v>
      </c>
      <c r="L35" s="207">
        <v>66173</v>
      </c>
      <c r="M35" s="208">
        <v>20492</v>
      </c>
      <c r="N35" s="208">
        <v>14880</v>
      </c>
      <c r="O35" s="208">
        <v>6500</v>
      </c>
      <c r="P35" s="208">
        <v>2460</v>
      </c>
      <c r="Q35" s="208">
        <v>4834</v>
      </c>
      <c r="R35" s="208">
        <v>8951</v>
      </c>
      <c r="S35" s="208">
        <v>2734</v>
      </c>
      <c r="T35" s="208">
        <v>5322</v>
      </c>
    </row>
    <row r="36" spans="1:20" s="106" customFormat="1" ht="12" customHeight="1" x14ac:dyDescent="0.15">
      <c r="A36" s="206"/>
      <c r="B36" s="287">
        <v>28</v>
      </c>
      <c r="C36" s="317">
        <v>153738</v>
      </c>
      <c r="D36" s="317">
        <v>45881</v>
      </c>
      <c r="E36" s="317">
        <v>35714</v>
      </c>
      <c r="F36" s="317">
        <v>15100</v>
      </c>
      <c r="G36" s="317">
        <v>6261</v>
      </c>
      <c r="H36" s="317">
        <v>12031</v>
      </c>
      <c r="I36" s="317">
        <v>22384</v>
      </c>
      <c r="J36" s="317">
        <v>5371</v>
      </c>
      <c r="K36" s="317">
        <v>10996</v>
      </c>
      <c r="L36" s="471">
        <v>66803</v>
      </c>
      <c r="M36" s="317">
        <v>20650</v>
      </c>
      <c r="N36" s="317">
        <v>15135</v>
      </c>
      <c r="O36" s="317">
        <v>6539</v>
      </c>
      <c r="P36" s="317">
        <v>2512</v>
      </c>
      <c r="Q36" s="317">
        <v>4826</v>
      </c>
      <c r="R36" s="317">
        <v>9060</v>
      </c>
      <c r="S36" s="317">
        <v>2761</v>
      </c>
      <c r="T36" s="317">
        <v>5320</v>
      </c>
    </row>
    <row r="37" spans="1:20" s="106" customFormat="1" ht="12" customHeight="1" x14ac:dyDescent="0.15">
      <c r="A37" s="206"/>
      <c r="B37" s="287">
        <v>29</v>
      </c>
      <c r="C37" s="317">
        <v>153054</v>
      </c>
      <c r="D37" s="317">
        <v>45982</v>
      </c>
      <c r="E37" s="317">
        <v>35525</v>
      </c>
      <c r="F37" s="317">
        <v>14948</v>
      </c>
      <c r="G37" s="317">
        <v>6217</v>
      </c>
      <c r="H37" s="317">
        <v>11930</v>
      </c>
      <c r="I37" s="317">
        <v>22261</v>
      </c>
      <c r="J37" s="317">
        <v>5328</v>
      </c>
      <c r="K37" s="317">
        <v>10863</v>
      </c>
      <c r="L37" s="471">
        <v>67396</v>
      </c>
      <c r="M37" s="317">
        <v>21010</v>
      </c>
      <c r="N37" s="317">
        <v>15270</v>
      </c>
      <c r="O37" s="317">
        <v>6569</v>
      </c>
      <c r="P37" s="317">
        <v>2515</v>
      </c>
      <c r="Q37" s="317">
        <v>4844</v>
      </c>
      <c r="R37" s="317">
        <v>9117</v>
      </c>
      <c r="S37" s="317">
        <v>2735</v>
      </c>
      <c r="T37" s="317">
        <v>5336</v>
      </c>
    </row>
    <row r="38" spans="1:20" s="106" customFormat="1" ht="12" customHeight="1" x14ac:dyDescent="0.15">
      <c r="A38" s="206"/>
      <c r="B38" s="287">
        <v>30</v>
      </c>
      <c r="C38" s="198">
        <v>152487</v>
      </c>
      <c r="D38" s="198">
        <v>46115</v>
      </c>
      <c r="E38" s="198">
        <v>35185</v>
      </c>
      <c r="F38" s="198">
        <v>14791</v>
      </c>
      <c r="G38" s="198">
        <v>6235</v>
      </c>
      <c r="H38" s="198">
        <v>11805</v>
      </c>
      <c r="I38" s="198">
        <v>22242</v>
      </c>
      <c r="J38" s="198">
        <v>5273</v>
      </c>
      <c r="K38" s="198">
        <v>10841</v>
      </c>
      <c r="L38" s="472">
        <v>68075</v>
      </c>
      <c r="M38" s="198">
        <v>21372</v>
      </c>
      <c r="N38" s="198">
        <v>15305</v>
      </c>
      <c r="O38" s="198">
        <v>6585</v>
      </c>
      <c r="P38" s="198">
        <v>2570</v>
      </c>
      <c r="Q38" s="198">
        <v>4850</v>
      </c>
      <c r="R38" s="198">
        <v>9272</v>
      </c>
      <c r="S38" s="198">
        <v>2770</v>
      </c>
      <c r="T38" s="198">
        <v>5351</v>
      </c>
    </row>
    <row r="39" spans="1:20" s="106" customFormat="1" ht="12" customHeight="1" thickBot="1" x14ac:dyDescent="0.2">
      <c r="A39" s="210"/>
      <c r="B39" s="205">
        <v>31</v>
      </c>
      <c r="C39" s="199">
        <v>151661</v>
      </c>
      <c r="D39" s="199">
        <v>45932</v>
      </c>
      <c r="E39" s="199">
        <v>34888</v>
      </c>
      <c r="F39" s="199">
        <v>14704</v>
      </c>
      <c r="G39" s="199">
        <v>6216</v>
      </c>
      <c r="H39" s="199">
        <v>11674</v>
      </c>
      <c r="I39" s="199">
        <v>22224</v>
      </c>
      <c r="J39" s="199">
        <v>5294</v>
      </c>
      <c r="K39" s="199">
        <v>10729</v>
      </c>
      <c r="L39" s="473">
        <v>68798</v>
      </c>
      <c r="M39" s="199">
        <v>21631</v>
      </c>
      <c r="N39" s="199">
        <v>15398</v>
      </c>
      <c r="O39" s="199">
        <v>6649</v>
      </c>
      <c r="P39" s="199">
        <v>2584</v>
      </c>
      <c r="Q39" s="199">
        <v>4871</v>
      </c>
      <c r="R39" s="199">
        <v>9452</v>
      </c>
      <c r="S39" s="199">
        <v>2828</v>
      </c>
      <c r="T39" s="199">
        <v>5385</v>
      </c>
    </row>
    <row r="40" spans="1:20" ht="14.25" customHeight="1" x14ac:dyDescent="0.15">
      <c r="A40" s="304" t="s">
        <v>360</v>
      </c>
      <c r="B40" s="304"/>
      <c r="C40" s="304"/>
      <c r="E40" s="304"/>
      <c r="F40" s="304"/>
      <c r="G40" s="304"/>
    </row>
    <row r="41" spans="1:20" x14ac:dyDescent="0.15">
      <c r="A41" s="304" t="s">
        <v>478</v>
      </c>
    </row>
    <row r="42" spans="1:20" x14ac:dyDescent="0.15">
      <c r="A42" s="201" t="s">
        <v>479</v>
      </c>
    </row>
    <row r="43" spans="1:20" x14ac:dyDescent="0.15">
      <c r="A43" s="201" t="s">
        <v>480</v>
      </c>
    </row>
  </sheetData>
  <mergeCells count="5">
    <mergeCell ref="R3:T3"/>
    <mergeCell ref="A1:I2"/>
    <mergeCell ref="A3:C3"/>
    <mergeCell ref="I3:K3"/>
    <mergeCell ref="A4:B4"/>
  </mergeCells>
  <phoneticPr fontId="4"/>
  <pageMargins left="0.75" right="0.75" top="1" bottom="0.41" header="0.51200000000000001" footer="0.39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88"/>
  <sheetViews>
    <sheetView showGridLines="0" topLeftCell="A55" zoomScaleNormal="100" workbookViewId="0">
      <selection activeCell="L44" sqref="L44"/>
    </sheetView>
  </sheetViews>
  <sheetFormatPr defaultRowHeight="13.5" x14ac:dyDescent="0.15"/>
  <cols>
    <col min="1" max="1" width="12" style="201" customWidth="1"/>
    <col min="2" max="2" width="0.875" style="201" customWidth="1"/>
    <col min="3" max="8" width="11.875" style="201" customWidth="1"/>
    <col min="9" max="9" width="9" style="201"/>
    <col min="10" max="10" width="2" style="109" customWidth="1"/>
    <col min="11" max="11" width="10.625" style="108" customWidth="1"/>
    <col min="12" max="13" width="12.125" style="109" customWidth="1"/>
    <col min="14" max="14" width="9" style="201"/>
    <col min="15" max="15" width="9" style="110"/>
    <col min="16" max="16384" width="9" style="201"/>
  </cols>
  <sheetData>
    <row r="1" spans="1:15" ht="13.5" customHeight="1" x14ac:dyDescent="0.15">
      <c r="A1" s="426" t="s">
        <v>370</v>
      </c>
      <c r="B1" s="426"/>
      <c r="C1" s="426"/>
      <c r="D1" s="426"/>
      <c r="E1" s="426"/>
      <c r="F1" s="426"/>
      <c r="G1" s="426"/>
      <c r="H1" s="211"/>
      <c r="I1" s="104"/>
      <c r="J1" s="107"/>
    </row>
    <row r="2" spans="1:15" ht="13.5" customHeight="1" x14ac:dyDescent="0.15">
      <c r="A2" s="426"/>
      <c r="B2" s="426"/>
      <c r="C2" s="426"/>
      <c r="D2" s="426"/>
      <c r="E2" s="426"/>
      <c r="F2" s="426"/>
      <c r="G2" s="426"/>
      <c r="H2" s="211"/>
      <c r="I2" s="104"/>
      <c r="J2" s="107"/>
    </row>
    <row r="3" spans="1:15" ht="14.25" thickBot="1" x14ac:dyDescent="0.2">
      <c r="A3" s="225"/>
      <c r="B3" s="225"/>
      <c r="C3" s="225"/>
      <c r="D3" s="225"/>
      <c r="E3" s="225"/>
      <c r="F3" s="225"/>
      <c r="G3" s="399"/>
      <c r="H3" s="399"/>
      <c r="J3" s="111"/>
      <c r="K3" s="112"/>
      <c r="L3" s="111"/>
      <c r="M3" s="111"/>
    </row>
    <row r="4" spans="1:15" ht="21" customHeight="1" x14ac:dyDescent="0.15">
      <c r="A4" s="446" t="s">
        <v>91</v>
      </c>
      <c r="B4" s="214"/>
      <c r="C4" s="447" t="s">
        <v>404</v>
      </c>
      <c r="D4" s="447"/>
      <c r="E4" s="448" t="s">
        <v>481</v>
      </c>
      <c r="F4" s="449"/>
      <c r="G4" s="447" t="s">
        <v>482</v>
      </c>
      <c r="H4" s="447"/>
      <c r="J4" s="113"/>
      <c r="K4" s="114"/>
      <c r="L4" s="113"/>
      <c r="M4" s="113"/>
    </row>
    <row r="5" spans="1:15" ht="21" customHeight="1" x14ac:dyDescent="0.15">
      <c r="A5" s="450"/>
      <c r="B5" s="215"/>
      <c r="C5" s="216" t="s">
        <v>20</v>
      </c>
      <c r="D5" s="291" t="s">
        <v>92</v>
      </c>
      <c r="E5" s="216" t="s">
        <v>20</v>
      </c>
      <c r="F5" s="291" t="s">
        <v>92</v>
      </c>
      <c r="G5" s="216" t="s">
        <v>20</v>
      </c>
      <c r="H5" s="291" t="s">
        <v>92</v>
      </c>
      <c r="J5" s="113"/>
      <c r="K5" s="114"/>
      <c r="L5" s="113"/>
      <c r="M5" s="113"/>
    </row>
    <row r="6" spans="1:15" s="87" customFormat="1" ht="20.100000000000001" customHeight="1" x14ac:dyDescent="0.15">
      <c r="A6" s="217" t="s">
        <v>93</v>
      </c>
      <c r="B6" s="218"/>
      <c r="C6" s="219">
        <v>67396</v>
      </c>
      <c r="D6" s="219">
        <v>153054</v>
      </c>
      <c r="E6" s="318">
        <f>+E7+E25+E29+E36+E40+E42+E63+E67</f>
        <v>68075</v>
      </c>
      <c r="F6" s="318">
        <f>+F7+F25+F29+F36+F40+F42+F63+F67</f>
        <v>152487</v>
      </c>
      <c r="G6" s="318">
        <f>+G7+G25+G29+G36+G40+G42+G63+G67</f>
        <v>68798</v>
      </c>
      <c r="H6" s="318">
        <f>+H7+H25+H29+H36+H40+H42+H63+H67</f>
        <v>151661</v>
      </c>
      <c r="J6" s="113"/>
      <c r="K6" s="114"/>
      <c r="L6" s="113"/>
      <c r="M6" s="113"/>
      <c r="O6" s="110"/>
    </row>
    <row r="7" spans="1:15" s="87" customFormat="1" ht="20.100000000000001" customHeight="1" x14ac:dyDescent="0.15">
      <c r="A7" s="228" t="s">
        <v>94</v>
      </c>
      <c r="B7" s="229"/>
      <c r="C7" s="220">
        <v>21010</v>
      </c>
      <c r="D7" s="220">
        <v>45982</v>
      </c>
      <c r="E7" s="319">
        <f>SUM(E8:E24)</f>
        <v>21372</v>
      </c>
      <c r="F7" s="319">
        <f t="shared" ref="F7:H7" si="0">SUM(F8:F24)</f>
        <v>46115</v>
      </c>
      <c r="G7" s="319">
        <f t="shared" si="0"/>
        <v>21631</v>
      </c>
      <c r="H7" s="319">
        <f t="shared" si="0"/>
        <v>45932</v>
      </c>
      <c r="J7" s="113"/>
      <c r="K7" s="114"/>
      <c r="L7" s="113"/>
      <c r="M7" s="113"/>
      <c r="O7" s="110"/>
    </row>
    <row r="8" spans="1:15" ht="20.100000000000001" customHeight="1" x14ac:dyDescent="0.15">
      <c r="A8" s="230" t="s">
        <v>95</v>
      </c>
      <c r="B8" s="226"/>
      <c r="C8" s="221">
        <v>113</v>
      </c>
      <c r="D8" s="221">
        <v>296</v>
      </c>
      <c r="E8" s="115">
        <v>110</v>
      </c>
      <c r="F8" s="115">
        <v>291</v>
      </c>
      <c r="G8" s="115">
        <v>112</v>
      </c>
      <c r="H8" s="115">
        <v>293</v>
      </c>
      <c r="J8" s="113"/>
      <c r="L8" s="113"/>
      <c r="M8" s="113"/>
    </row>
    <row r="9" spans="1:15" ht="20.100000000000001" customHeight="1" x14ac:dyDescent="0.15">
      <c r="A9" s="230" t="s">
        <v>96</v>
      </c>
      <c r="B9" s="226"/>
      <c r="C9" s="221">
        <v>1464</v>
      </c>
      <c r="D9" s="221">
        <v>3631</v>
      </c>
      <c r="E9" s="115">
        <v>1486</v>
      </c>
      <c r="F9" s="115">
        <v>3641</v>
      </c>
      <c r="G9" s="115">
        <v>1513</v>
      </c>
      <c r="H9" s="115">
        <v>3679</v>
      </c>
      <c r="J9" s="113"/>
      <c r="L9" s="113"/>
      <c r="M9" s="113"/>
    </row>
    <row r="10" spans="1:15" ht="20.100000000000001" customHeight="1" x14ac:dyDescent="0.15">
      <c r="A10" s="230" t="s">
        <v>97</v>
      </c>
      <c r="B10" s="226"/>
      <c r="C10" s="221">
        <v>2334</v>
      </c>
      <c r="D10" s="221">
        <v>5754</v>
      </c>
      <c r="E10" s="115">
        <v>2369</v>
      </c>
      <c r="F10" s="200">
        <v>5722</v>
      </c>
      <c r="G10" s="115">
        <v>2360</v>
      </c>
      <c r="H10" s="115">
        <v>5592</v>
      </c>
      <c r="J10" s="113"/>
      <c r="L10" s="113"/>
      <c r="M10" s="113"/>
    </row>
    <row r="11" spans="1:15" ht="20.100000000000001" customHeight="1" x14ac:dyDescent="0.15">
      <c r="A11" s="230" t="s">
        <v>98</v>
      </c>
      <c r="B11" s="226"/>
      <c r="C11" s="221">
        <v>1449</v>
      </c>
      <c r="D11" s="221">
        <v>2923</v>
      </c>
      <c r="E11" s="115">
        <v>1469</v>
      </c>
      <c r="F11" s="200">
        <v>2938</v>
      </c>
      <c r="G11" s="115">
        <v>1532</v>
      </c>
      <c r="H11" s="115">
        <v>2998</v>
      </c>
      <c r="J11" s="113"/>
      <c r="L11" s="113"/>
      <c r="M11" s="113"/>
    </row>
    <row r="12" spans="1:15" ht="20.100000000000001" customHeight="1" x14ac:dyDescent="0.15">
      <c r="A12" s="230" t="s">
        <v>99</v>
      </c>
      <c r="B12" s="226"/>
      <c r="C12" s="221">
        <v>2006</v>
      </c>
      <c r="D12" s="221">
        <v>4213</v>
      </c>
      <c r="E12" s="115">
        <v>2014</v>
      </c>
      <c r="F12" s="115">
        <v>4193</v>
      </c>
      <c r="G12" s="115">
        <v>2072</v>
      </c>
      <c r="H12" s="115">
        <v>4194</v>
      </c>
      <c r="J12" s="113"/>
      <c r="L12" s="113"/>
      <c r="M12" s="113"/>
    </row>
    <row r="13" spans="1:15" ht="20.100000000000001" customHeight="1" x14ac:dyDescent="0.15">
      <c r="A13" s="230" t="s">
        <v>100</v>
      </c>
      <c r="B13" s="226"/>
      <c r="C13" s="221">
        <v>1086</v>
      </c>
      <c r="D13" s="221">
        <v>2452</v>
      </c>
      <c r="E13" s="115">
        <v>1091</v>
      </c>
      <c r="F13" s="115">
        <v>2446</v>
      </c>
      <c r="G13" s="115">
        <v>1108</v>
      </c>
      <c r="H13" s="115">
        <v>2453</v>
      </c>
      <c r="J13" s="113"/>
      <c r="L13" s="113"/>
      <c r="M13" s="113"/>
    </row>
    <row r="14" spans="1:15" ht="20.100000000000001" customHeight="1" x14ac:dyDescent="0.15">
      <c r="A14" s="230" t="s">
        <v>101</v>
      </c>
      <c r="B14" s="226"/>
      <c r="C14" s="221">
        <v>909</v>
      </c>
      <c r="D14" s="221">
        <v>2035</v>
      </c>
      <c r="E14" s="115">
        <v>907</v>
      </c>
      <c r="F14" s="115">
        <v>1986</v>
      </c>
      <c r="G14" s="115">
        <v>926</v>
      </c>
      <c r="H14" s="115">
        <v>1977</v>
      </c>
      <c r="J14" s="113"/>
      <c r="L14" s="113"/>
      <c r="M14" s="113"/>
    </row>
    <row r="15" spans="1:15" ht="20.100000000000001" customHeight="1" x14ac:dyDescent="0.15">
      <c r="A15" s="231" t="s">
        <v>102</v>
      </c>
      <c r="B15" s="226"/>
      <c r="C15" s="221">
        <v>1933</v>
      </c>
      <c r="D15" s="221">
        <v>4220</v>
      </c>
      <c r="E15" s="115">
        <v>2012</v>
      </c>
      <c r="F15" s="115">
        <v>4292</v>
      </c>
      <c r="G15" s="115">
        <v>2034</v>
      </c>
      <c r="H15" s="115">
        <v>4250</v>
      </c>
      <c r="J15" s="113"/>
      <c r="L15" s="113"/>
      <c r="M15" s="113"/>
    </row>
    <row r="16" spans="1:15" ht="20.100000000000001" customHeight="1" x14ac:dyDescent="0.15">
      <c r="A16" s="230" t="s">
        <v>103</v>
      </c>
      <c r="B16" s="226"/>
      <c r="C16" s="221">
        <v>126</v>
      </c>
      <c r="D16" s="221">
        <v>283</v>
      </c>
      <c r="E16" s="115">
        <v>122</v>
      </c>
      <c r="F16" s="115">
        <v>276</v>
      </c>
      <c r="G16" s="115">
        <v>112</v>
      </c>
      <c r="H16" s="115">
        <v>262</v>
      </c>
      <c r="J16" s="113"/>
      <c r="L16" s="113"/>
      <c r="M16" s="113"/>
    </row>
    <row r="17" spans="1:15" ht="20.100000000000001" customHeight="1" x14ac:dyDescent="0.15">
      <c r="A17" s="230" t="s">
        <v>104</v>
      </c>
      <c r="B17" s="226"/>
      <c r="C17" s="221">
        <v>1229</v>
      </c>
      <c r="D17" s="221">
        <v>1579</v>
      </c>
      <c r="E17" s="115">
        <v>1161</v>
      </c>
      <c r="F17" s="115">
        <v>1464</v>
      </c>
      <c r="G17" s="115">
        <v>1100</v>
      </c>
      <c r="H17" s="115">
        <v>1372</v>
      </c>
      <c r="J17" s="113"/>
      <c r="L17" s="113"/>
      <c r="M17" s="113"/>
    </row>
    <row r="18" spans="1:15" ht="20.100000000000001" customHeight="1" x14ac:dyDescent="0.15">
      <c r="A18" s="231" t="s">
        <v>105</v>
      </c>
      <c r="B18" s="226"/>
      <c r="C18" s="221">
        <v>1402</v>
      </c>
      <c r="D18" s="221">
        <v>2919</v>
      </c>
      <c r="E18" s="115">
        <v>1515</v>
      </c>
      <c r="F18" s="115">
        <v>3094</v>
      </c>
      <c r="G18" s="115">
        <v>1556</v>
      </c>
      <c r="H18" s="115">
        <v>3143</v>
      </c>
      <c r="J18" s="113"/>
      <c r="L18" s="113"/>
      <c r="M18" s="113"/>
    </row>
    <row r="19" spans="1:15" ht="20.100000000000001" customHeight="1" x14ac:dyDescent="0.15">
      <c r="A19" s="230" t="s">
        <v>106</v>
      </c>
      <c r="B19" s="226"/>
      <c r="C19" s="221">
        <v>765</v>
      </c>
      <c r="D19" s="221">
        <v>1794</v>
      </c>
      <c r="E19" s="115">
        <v>790</v>
      </c>
      <c r="F19" s="115">
        <v>1830</v>
      </c>
      <c r="G19" s="115">
        <v>790</v>
      </c>
      <c r="H19" s="115">
        <v>1808</v>
      </c>
      <c r="J19" s="113"/>
      <c r="L19" s="113"/>
      <c r="M19" s="113"/>
    </row>
    <row r="20" spans="1:15" ht="20.100000000000001" customHeight="1" x14ac:dyDescent="0.15">
      <c r="A20" s="230" t="s">
        <v>107</v>
      </c>
      <c r="B20" s="226"/>
      <c r="C20" s="221">
        <v>765</v>
      </c>
      <c r="D20" s="221">
        <v>2041</v>
      </c>
      <c r="E20" s="115">
        <v>770</v>
      </c>
      <c r="F20" s="115">
        <v>2040</v>
      </c>
      <c r="G20" s="115">
        <v>775</v>
      </c>
      <c r="H20" s="115">
        <v>1996</v>
      </c>
      <c r="J20" s="113"/>
      <c r="L20" s="113"/>
      <c r="M20" s="113"/>
    </row>
    <row r="21" spans="1:15" ht="20.100000000000001" customHeight="1" x14ac:dyDescent="0.15">
      <c r="A21" s="230" t="s">
        <v>108</v>
      </c>
      <c r="B21" s="226"/>
      <c r="C21" s="221">
        <v>806</v>
      </c>
      <c r="D21" s="221">
        <v>1851</v>
      </c>
      <c r="E21" s="115">
        <v>811</v>
      </c>
      <c r="F21" s="115">
        <v>1824</v>
      </c>
      <c r="G21" s="115">
        <v>819</v>
      </c>
      <c r="H21" s="115">
        <v>1804</v>
      </c>
      <c r="J21" s="113"/>
      <c r="L21" s="113"/>
      <c r="M21" s="113"/>
    </row>
    <row r="22" spans="1:15" ht="20.100000000000001" customHeight="1" x14ac:dyDescent="0.15">
      <c r="A22" s="230" t="s">
        <v>109</v>
      </c>
      <c r="B22" s="226"/>
      <c r="C22" s="221">
        <v>709</v>
      </c>
      <c r="D22" s="221">
        <v>1660</v>
      </c>
      <c r="E22" s="115">
        <v>712</v>
      </c>
      <c r="F22" s="115">
        <v>1632</v>
      </c>
      <c r="G22" s="115">
        <v>719</v>
      </c>
      <c r="H22" s="115">
        <v>1638</v>
      </c>
      <c r="J22" s="113"/>
      <c r="L22" s="113"/>
      <c r="M22" s="113"/>
    </row>
    <row r="23" spans="1:15" ht="20.100000000000001" customHeight="1" x14ac:dyDescent="0.15">
      <c r="A23" s="230" t="s">
        <v>110</v>
      </c>
      <c r="B23" s="226"/>
      <c r="C23" s="221">
        <v>2086</v>
      </c>
      <c r="D23" s="221">
        <v>4164</v>
      </c>
      <c r="E23" s="115">
        <v>2199</v>
      </c>
      <c r="F23" s="115">
        <v>4275</v>
      </c>
      <c r="G23" s="115">
        <v>2240</v>
      </c>
      <c r="H23" s="115">
        <v>4280</v>
      </c>
      <c r="J23" s="113"/>
      <c r="L23" s="113"/>
      <c r="M23" s="113"/>
    </row>
    <row r="24" spans="1:15" ht="20.100000000000001" customHeight="1" x14ac:dyDescent="0.15">
      <c r="A24" s="230" t="s">
        <v>111</v>
      </c>
      <c r="B24" s="226"/>
      <c r="C24" s="221">
        <v>1828</v>
      </c>
      <c r="D24" s="221">
        <v>4203</v>
      </c>
      <c r="E24" s="115">
        <v>1834</v>
      </c>
      <c r="F24" s="115">
        <v>4171</v>
      </c>
      <c r="G24" s="115">
        <v>1863</v>
      </c>
      <c r="H24" s="115">
        <v>4193</v>
      </c>
      <c r="J24" s="113"/>
      <c r="L24" s="113"/>
      <c r="M24" s="113"/>
    </row>
    <row r="25" spans="1:15" s="87" customFormat="1" ht="20.100000000000001" customHeight="1" x14ac:dyDescent="0.15">
      <c r="A25" s="228" t="s">
        <v>112</v>
      </c>
      <c r="B25" s="213"/>
      <c r="C25" s="222">
        <v>15270</v>
      </c>
      <c r="D25" s="222">
        <v>35525</v>
      </c>
      <c r="E25" s="320">
        <f>SUM(E26:E28)</f>
        <v>15305</v>
      </c>
      <c r="F25" s="320">
        <f t="shared" ref="F25:H25" si="1">SUM(F26:F28)</f>
        <v>35185</v>
      </c>
      <c r="G25" s="320">
        <f t="shared" si="1"/>
        <v>15398</v>
      </c>
      <c r="H25" s="320">
        <f t="shared" si="1"/>
        <v>34888</v>
      </c>
      <c r="J25" s="113"/>
      <c r="L25" s="113"/>
      <c r="M25" s="113"/>
      <c r="O25" s="110"/>
    </row>
    <row r="26" spans="1:15" ht="20.100000000000001" customHeight="1" x14ac:dyDescent="0.15">
      <c r="A26" s="230" t="s">
        <v>113</v>
      </c>
      <c r="B26" s="226"/>
      <c r="C26" s="221">
        <v>5120</v>
      </c>
      <c r="D26" s="221">
        <v>12177</v>
      </c>
      <c r="E26" s="115">
        <v>5129</v>
      </c>
      <c r="F26" s="115">
        <v>12035</v>
      </c>
      <c r="G26" s="115">
        <v>5168</v>
      </c>
      <c r="H26" s="115">
        <v>11943</v>
      </c>
      <c r="J26" s="113"/>
      <c r="L26" s="113"/>
      <c r="M26" s="113"/>
    </row>
    <row r="27" spans="1:15" ht="20.100000000000001" customHeight="1" x14ac:dyDescent="0.15">
      <c r="A27" s="230" t="s">
        <v>114</v>
      </c>
      <c r="B27" s="226"/>
      <c r="C27" s="221">
        <v>3691</v>
      </c>
      <c r="D27" s="221">
        <v>8051</v>
      </c>
      <c r="E27" s="115">
        <v>3714</v>
      </c>
      <c r="F27" s="115">
        <v>8001</v>
      </c>
      <c r="G27" s="115">
        <v>3704</v>
      </c>
      <c r="H27" s="115">
        <v>7877</v>
      </c>
      <c r="J27" s="113"/>
      <c r="L27" s="113"/>
      <c r="M27" s="113"/>
    </row>
    <row r="28" spans="1:15" ht="20.100000000000001" customHeight="1" x14ac:dyDescent="0.15">
      <c r="A28" s="230" t="s">
        <v>115</v>
      </c>
      <c r="B28" s="226"/>
      <c r="C28" s="221">
        <v>6459</v>
      </c>
      <c r="D28" s="221">
        <v>15297</v>
      </c>
      <c r="E28" s="115">
        <v>6462</v>
      </c>
      <c r="F28" s="115">
        <v>15149</v>
      </c>
      <c r="G28" s="115">
        <v>6526</v>
      </c>
      <c r="H28" s="115">
        <v>15068</v>
      </c>
      <c r="J28" s="113"/>
      <c r="L28" s="113"/>
      <c r="M28" s="113"/>
    </row>
    <row r="29" spans="1:15" s="87" customFormat="1" ht="20.100000000000001" customHeight="1" x14ac:dyDescent="0.15">
      <c r="A29" s="223" t="s">
        <v>116</v>
      </c>
      <c r="B29" s="213"/>
      <c r="C29" s="220">
        <v>6569</v>
      </c>
      <c r="D29" s="220">
        <v>14948</v>
      </c>
      <c r="E29" s="319">
        <f>SUM(E30:E35)</f>
        <v>6585</v>
      </c>
      <c r="F29" s="319">
        <f t="shared" ref="F29:H29" si="2">SUM(F30:F35)</f>
        <v>14791</v>
      </c>
      <c r="G29" s="319">
        <f t="shared" si="2"/>
        <v>6649</v>
      </c>
      <c r="H29" s="319">
        <f t="shared" si="2"/>
        <v>14704</v>
      </c>
      <c r="J29" s="113"/>
      <c r="L29" s="113"/>
      <c r="M29" s="113"/>
      <c r="O29" s="110"/>
    </row>
    <row r="30" spans="1:15" ht="20.100000000000001" customHeight="1" x14ac:dyDescent="0.15">
      <c r="A30" s="230" t="s">
        <v>117</v>
      </c>
      <c r="B30" s="226"/>
      <c r="C30" s="221">
        <v>1144</v>
      </c>
      <c r="D30" s="221">
        <v>3081</v>
      </c>
      <c r="E30" s="115">
        <v>1144</v>
      </c>
      <c r="F30" s="115">
        <v>3061</v>
      </c>
      <c r="G30" s="115">
        <v>1162</v>
      </c>
      <c r="H30" s="115">
        <v>3063</v>
      </c>
      <c r="J30" s="113"/>
      <c r="L30" s="113"/>
      <c r="M30" s="113"/>
    </row>
    <row r="31" spans="1:15" ht="20.100000000000001" customHeight="1" x14ac:dyDescent="0.15">
      <c r="A31" s="230" t="s">
        <v>118</v>
      </c>
      <c r="B31" s="226"/>
      <c r="C31" s="221">
        <v>350</v>
      </c>
      <c r="D31" s="221">
        <v>771</v>
      </c>
      <c r="E31" s="115">
        <v>350</v>
      </c>
      <c r="F31" s="115">
        <v>769</v>
      </c>
      <c r="G31" s="115">
        <v>354</v>
      </c>
      <c r="H31" s="115">
        <v>755</v>
      </c>
      <c r="J31" s="113"/>
      <c r="L31" s="113"/>
      <c r="M31" s="113"/>
    </row>
    <row r="32" spans="1:15" ht="20.100000000000001" customHeight="1" x14ac:dyDescent="0.15">
      <c r="A32" s="230" t="s">
        <v>119</v>
      </c>
      <c r="B32" s="226"/>
      <c r="C32" s="221">
        <v>149</v>
      </c>
      <c r="D32" s="221">
        <v>390</v>
      </c>
      <c r="E32" s="115">
        <v>150</v>
      </c>
      <c r="F32" s="115">
        <v>388</v>
      </c>
      <c r="G32" s="115">
        <v>151</v>
      </c>
      <c r="H32" s="115">
        <v>385</v>
      </c>
      <c r="J32" s="113"/>
      <c r="L32" s="113"/>
      <c r="M32" s="113"/>
    </row>
    <row r="33" spans="1:15" ht="20.100000000000001" customHeight="1" x14ac:dyDescent="0.15">
      <c r="A33" s="230" t="s">
        <v>120</v>
      </c>
      <c r="B33" s="226"/>
      <c r="C33" s="221">
        <v>1793</v>
      </c>
      <c r="D33" s="221">
        <v>3963</v>
      </c>
      <c r="E33" s="115">
        <v>1800</v>
      </c>
      <c r="F33" s="115">
        <v>3895</v>
      </c>
      <c r="G33" s="115">
        <v>1815</v>
      </c>
      <c r="H33" s="115">
        <v>3847</v>
      </c>
      <c r="J33" s="113"/>
      <c r="L33" s="113"/>
      <c r="M33" s="113"/>
    </row>
    <row r="34" spans="1:15" ht="20.100000000000001" customHeight="1" x14ac:dyDescent="0.15">
      <c r="A34" s="230" t="s">
        <v>121</v>
      </c>
      <c r="B34" s="226"/>
      <c r="C34" s="221">
        <v>316</v>
      </c>
      <c r="D34" s="221">
        <v>744</v>
      </c>
      <c r="E34" s="115">
        <v>317</v>
      </c>
      <c r="F34" s="115">
        <v>743</v>
      </c>
      <c r="G34" s="115">
        <v>323</v>
      </c>
      <c r="H34" s="115">
        <v>769</v>
      </c>
      <c r="J34" s="113"/>
      <c r="L34" s="113"/>
      <c r="M34" s="113"/>
    </row>
    <row r="35" spans="1:15" ht="20.100000000000001" customHeight="1" x14ac:dyDescent="0.15">
      <c r="A35" s="230" t="s">
        <v>122</v>
      </c>
      <c r="B35" s="226"/>
      <c r="C35" s="221">
        <v>2817</v>
      </c>
      <c r="D35" s="221">
        <v>5999</v>
      </c>
      <c r="E35" s="115">
        <v>2824</v>
      </c>
      <c r="F35" s="115">
        <v>5935</v>
      </c>
      <c r="G35" s="115">
        <v>2844</v>
      </c>
      <c r="H35" s="115">
        <v>5885</v>
      </c>
      <c r="J35" s="113"/>
      <c r="L35" s="113"/>
      <c r="M35" s="113"/>
    </row>
    <row r="36" spans="1:15" ht="20.100000000000001" customHeight="1" x14ac:dyDescent="0.15">
      <c r="A36" s="223" t="s">
        <v>123</v>
      </c>
      <c r="B36" s="224"/>
      <c r="C36" s="220">
        <v>2515</v>
      </c>
      <c r="D36" s="220">
        <v>6217</v>
      </c>
      <c r="E36" s="319">
        <f>SUM(E37:E39)</f>
        <v>2570</v>
      </c>
      <c r="F36" s="319">
        <f t="shared" ref="F36:H36" si="3">SUM(F37:F39)</f>
        <v>6235</v>
      </c>
      <c r="G36" s="319">
        <f t="shared" si="3"/>
        <v>2584</v>
      </c>
      <c r="H36" s="319">
        <f t="shared" si="3"/>
        <v>6216</v>
      </c>
      <c r="J36" s="113"/>
      <c r="L36" s="113"/>
      <c r="M36" s="113"/>
    </row>
    <row r="37" spans="1:15" ht="20.100000000000001" customHeight="1" x14ac:dyDescent="0.15">
      <c r="A37" s="230" t="s">
        <v>124</v>
      </c>
      <c r="B37" s="213"/>
      <c r="C37" s="221">
        <v>1151</v>
      </c>
      <c r="D37" s="221">
        <v>2708</v>
      </c>
      <c r="E37" s="115">
        <v>1195</v>
      </c>
      <c r="F37" s="115">
        <v>2766</v>
      </c>
      <c r="G37" s="115">
        <v>1187</v>
      </c>
      <c r="H37" s="115">
        <v>2736</v>
      </c>
      <c r="J37" s="113"/>
      <c r="L37" s="113"/>
      <c r="M37" s="113"/>
    </row>
    <row r="38" spans="1:15" ht="19.5" customHeight="1" x14ac:dyDescent="0.15">
      <c r="A38" s="230" t="s">
        <v>125</v>
      </c>
      <c r="B38" s="213"/>
      <c r="C38" s="221">
        <v>1353</v>
      </c>
      <c r="D38" s="221">
        <v>3480</v>
      </c>
      <c r="E38" s="115">
        <v>1363</v>
      </c>
      <c r="F38" s="115">
        <v>3439</v>
      </c>
      <c r="G38" s="115">
        <v>1385</v>
      </c>
      <c r="H38" s="115">
        <v>3452</v>
      </c>
      <c r="J38" s="113"/>
      <c r="L38" s="113"/>
      <c r="M38" s="113"/>
    </row>
    <row r="39" spans="1:15" ht="20.100000000000001" customHeight="1" x14ac:dyDescent="0.15">
      <c r="A39" s="230" t="s">
        <v>126</v>
      </c>
      <c r="B39" s="226"/>
      <c r="C39" s="221">
        <v>11</v>
      </c>
      <c r="D39" s="221">
        <v>29</v>
      </c>
      <c r="E39" s="115">
        <v>12</v>
      </c>
      <c r="F39" s="115">
        <v>30</v>
      </c>
      <c r="G39" s="115">
        <v>12</v>
      </c>
      <c r="H39" s="115">
        <v>28</v>
      </c>
      <c r="J39" s="113"/>
      <c r="L39" s="113"/>
      <c r="M39" s="113"/>
    </row>
    <row r="40" spans="1:15" s="87" customFormat="1" ht="20.100000000000001" customHeight="1" x14ac:dyDescent="0.15">
      <c r="A40" s="228" t="s">
        <v>127</v>
      </c>
      <c r="B40" s="229"/>
      <c r="C40" s="233">
        <v>4844</v>
      </c>
      <c r="D40" s="233">
        <v>11930</v>
      </c>
      <c r="E40" s="321">
        <f>+E41</f>
        <v>4850</v>
      </c>
      <c r="F40" s="321">
        <f>+F41</f>
        <v>11805</v>
      </c>
      <c r="G40" s="321">
        <f>+G41</f>
        <v>4871</v>
      </c>
      <c r="H40" s="321">
        <f>+H41</f>
        <v>11674</v>
      </c>
      <c r="J40" s="116"/>
      <c r="K40" s="117"/>
      <c r="L40" s="116"/>
      <c r="M40" s="116"/>
      <c r="O40" s="110"/>
    </row>
    <row r="41" spans="1:15" ht="20.100000000000001" customHeight="1" x14ac:dyDescent="0.15">
      <c r="A41" s="234" t="s">
        <v>128</v>
      </c>
      <c r="B41" s="226"/>
      <c r="C41" s="235">
        <v>4844</v>
      </c>
      <c r="D41" s="235">
        <v>11930</v>
      </c>
      <c r="E41" s="245">
        <v>4850</v>
      </c>
      <c r="F41" s="245">
        <v>11805</v>
      </c>
      <c r="G41" s="245">
        <v>4871</v>
      </c>
      <c r="H41" s="245">
        <v>11674</v>
      </c>
    </row>
    <row r="42" spans="1:15" ht="20.100000000000001" customHeight="1" x14ac:dyDescent="0.15">
      <c r="A42" s="228" t="s">
        <v>129</v>
      </c>
      <c r="B42" s="229"/>
      <c r="C42" s="236">
        <v>9117</v>
      </c>
      <c r="D42" s="236">
        <v>22261</v>
      </c>
      <c r="E42" s="322">
        <f>SUM(E43:E62)</f>
        <v>9272</v>
      </c>
      <c r="F42" s="322">
        <f t="shared" ref="F42:H42" si="4">SUM(F43:F62)</f>
        <v>22242</v>
      </c>
      <c r="G42" s="322">
        <f t="shared" si="4"/>
        <v>9452</v>
      </c>
      <c r="H42" s="322">
        <f t="shared" si="4"/>
        <v>22224</v>
      </c>
      <c r="J42" s="443"/>
      <c r="K42" s="443"/>
      <c r="L42" s="443"/>
      <c r="M42" s="443"/>
    </row>
    <row r="43" spans="1:15" ht="20.100000000000001" customHeight="1" x14ac:dyDescent="0.15">
      <c r="A43" s="231" t="s">
        <v>130</v>
      </c>
      <c r="B43" s="237"/>
      <c r="C43" s="235">
        <v>170</v>
      </c>
      <c r="D43" s="235">
        <v>414</v>
      </c>
      <c r="E43" s="245">
        <v>168</v>
      </c>
      <c r="F43" s="245">
        <v>408</v>
      </c>
      <c r="G43" s="245">
        <v>179</v>
      </c>
      <c r="H43" s="245">
        <v>408</v>
      </c>
      <c r="J43" s="291"/>
      <c r="K43" s="118"/>
      <c r="L43" s="291"/>
      <c r="M43" s="291"/>
    </row>
    <row r="44" spans="1:15" ht="20.100000000000001" customHeight="1" x14ac:dyDescent="0.15">
      <c r="A44" s="230" t="s">
        <v>131</v>
      </c>
      <c r="B44" s="237"/>
      <c r="C44" s="235">
        <v>807</v>
      </c>
      <c r="D44" s="235">
        <v>2048</v>
      </c>
      <c r="E44" s="245">
        <v>850</v>
      </c>
      <c r="F44" s="245">
        <v>2073</v>
      </c>
      <c r="G44" s="245">
        <v>862</v>
      </c>
      <c r="H44" s="245">
        <v>2077</v>
      </c>
      <c r="J44" s="119"/>
      <c r="K44" s="120"/>
      <c r="L44" s="119"/>
      <c r="M44" s="119"/>
    </row>
    <row r="45" spans="1:15" ht="20.100000000000001" customHeight="1" x14ac:dyDescent="0.15">
      <c r="A45" s="230" t="s">
        <v>132</v>
      </c>
      <c r="B45" s="237"/>
      <c r="C45" s="238">
        <v>1</v>
      </c>
      <c r="D45" s="238">
        <v>1</v>
      </c>
      <c r="E45" s="246">
        <v>3</v>
      </c>
      <c r="F45" s="246">
        <v>3</v>
      </c>
      <c r="G45" s="245">
        <v>3</v>
      </c>
      <c r="H45" s="245">
        <v>4</v>
      </c>
      <c r="J45" s="121"/>
      <c r="K45" s="122"/>
      <c r="L45" s="121"/>
      <c r="M45" s="121"/>
    </row>
    <row r="46" spans="1:15" ht="20.100000000000001" customHeight="1" x14ac:dyDescent="0.15">
      <c r="A46" s="230" t="s">
        <v>133</v>
      </c>
      <c r="B46" s="237"/>
      <c r="C46" s="235">
        <v>388</v>
      </c>
      <c r="D46" s="235">
        <v>1089</v>
      </c>
      <c r="E46" s="245">
        <v>404</v>
      </c>
      <c r="F46" s="245">
        <v>1087</v>
      </c>
      <c r="G46" s="245">
        <v>460</v>
      </c>
      <c r="H46" s="245">
        <v>1185</v>
      </c>
      <c r="J46" s="123"/>
      <c r="K46" s="124"/>
      <c r="L46" s="123"/>
      <c r="M46" s="123"/>
    </row>
    <row r="47" spans="1:15" ht="20.100000000000001" customHeight="1" x14ac:dyDescent="0.15">
      <c r="A47" s="231" t="s">
        <v>134</v>
      </c>
      <c r="B47" s="237"/>
      <c r="C47" s="235">
        <v>80</v>
      </c>
      <c r="D47" s="235">
        <v>183</v>
      </c>
      <c r="E47" s="245">
        <v>80</v>
      </c>
      <c r="F47" s="245">
        <v>175</v>
      </c>
      <c r="G47" s="245">
        <v>79</v>
      </c>
      <c r="H47" s="245">
        <v>175</v>
      </c>
      <c r="J47" s="121"/>
      <c r="K47" s="122"/>
      <c r="L47" s="121"/>
      <c r="M47" s="121"/>
    </row>
    <row r="48" spans="1:15" ht="20.100000000000001" customHeight="1" x14ac:dyDescent="0.15">
      <c r="A48" s="230" t="s">
        <v>135</v>
      </c>
      <c r="B48" s="237"/>
      <c r="C48" s="239">
        <v>449</v>
      </c>
      <c r="D48" s="239">
        <v>1097</v>
      </c>
      <c r="E48" s="246">
        <v>465</v>
      </c>
      <c r="F48" s="247">
        <v>1113</v>
      </c>
      <c r="G48" s="245">
        <v>466</v>
      </c>
      <c r="H48" s="245">
        <v>1108</v>
      </c>
      <c r="J48" s="121"/>
      <c r="K48" s="122"/>
      <c r="L48" s="121"/>
      <c r="M48" s="121"/>
    </row>
    <row r="49" spans="1:13" ht="20.100000000000001" customHeight="1" x14ac:dyDescent="0.15">
      <c r="A49" s="230" t="s">
        <v>136</v>
      </c>
      <c r="B49" s="237"/>
      <c r="C49" s="239">
        <v>469</v>
      </c>
      <c r="D49" s="239">
        <v>1118</v>
      </c>
      <c r="E49" s="245">
        <v>488</v>
      </c>
      <c r="F49" s="247">
        <v>1142</v>
      </c>
      <c r="G49" s="245">
        <v>505</v>
      </c>
      <c r="H49" s="245">
        <v>1166</v>
      </c>
      <c r="J49" s="125"/>
      <c r="K49" s="122"/>
      <c r="L49" s="125"/>
      <c r="M49" s="125"/>
    </row>
    <row r="50" spans="1:13" ht="20.100000000000001" customHeight="1" x14ac:dyDescent="0.15">
      <c r="A50" s="230" t="s">
        <v>137</v>
      </c>
      <c r="B50" s="237"/>
      <c r="C50" s="239">
        <v>509</v>
      </c>
      <c r="D50" s="239">
        <v>1254</v>
      </c>
      <c r="E50" s="245">
        <v>531</v>
      </c>
      <c r="F50" s="247">
        <v>1294</v>
      </c>
      <c r="G50" s="245">
        <v>540</v>
      </c>
      <c r="H50" s="245">
        <v>1286</v>
      </c>
      <c r="J50" s="126"/>
      <c r="K50" s="122"/>
      <c r="L50" s="121"/>
      <c r="M50" s="121"/>
    </row>
    <row r="51" spans="1:13" ht="20.100000000000001" customHeight="1" x14ac:dyDescent="0.15">
      <c r="A51" s="230" t="s">
        <v>138</v>
      </c>
      <c r="B51" s="237"/>
      <c r="C51" s="235">
        <v>233</v>
      </c>
      <c r="D51" s="235">
        <v>536</v>
      </c>
      <c r="E51" s="246">
        <v>239</v>
      </c>
      <c r="F51" s="245">
        <v>562</v>
      </c>
      <c r="G51" s="245">
        <v>260</v>
      </c>
      <c r="H51" s="245">
        <v>599</v>
      </c>
      <c r="J51" s="121"/>
      <c r="K51" s="122"/>
      <c r="L51" s="121"/>
      <c r="M51" s="121"/>
    </row>
    <row r="52" spans="1:13" ht="20.100000000000001" customHeight="1" x14ac:dyDescent="0.15">
      <c r="A52" s="230" t="s">
        <v>139</v>
      </c>
      <c r="B52" s="237"/>
      <c r="C52" s="235">
        <v>719</v>
      </c>
      <c r="D52" s="235">
        <v>1764</v>
      </c>
      <c r="E52" s="245">
        <v>739</v>
      </c>
      <c r="F52" s="245">
        <v>1769</v>
      </c>
      <c r="G52" s="245">
        <v>751</v>
      </c>
      <c r="H52" s="245">
        <v>1759</v>
      </c>
      <c r="J52" s="125"/>
      <c r="K52" s="122"/>
      <c r="L52" s="125"/>
      <c r="M52" s="125"/>
    </row>
    <row r="53" spans="1:13" ht="20.100000000000001" customHeight="1" x14ac:dyDescent="0.15">
      <c r="A53" s="230" t="s">
        <v>140</v>
      </c>
      <c r="B53" s="237"/>
      <c r="C53" s="235">
        <v>493</v>
      </c>
      <c r="D53" s="235">
        <v>1127</v>
      </c>
      <c r="E53" s="245">
        <v>476</v>
      </c>
      <c r="F53" s="245">
        <v>1121</v>
      </c>
      <c r="G53" s="245">
        <v>477</v>
      </c>
      <c r="H53" s="245">
        <v>1120</v>
      </c>
      <c r="J53" s="125"/>
      <c r="K53" s="122"/>
      <c r="L53" s="125"/>
      <c r="M53" s="125"/>
    </row>
    <row r="54" spans="1:13" ht="20.100000000000001" customHeight="1" x14ac:dyDescent="0.15">
      <c r="A54" s="230" t="s">
        <v>141</v>
      </c>
      <c r="B54" s="237"/>
      <c r="C54" s="235">
        <v>666</v>
      </c>
      <c r="D54" s="235">
        <v>1632</v>
      </c>
      <c r="E54" s="246">
        <v>665</v>
      </c>
      <c r="F54" s="245">
        <v>1613</v>
      </c>
      <c r="G54" s="245">
        <v>711</v>
      </c>
      <c r="H54" s="245">
        <v>1648</v>
      </c>
      <c r="J54" s="125"/>
      <c r="K54" s="122"/>
      <c r="L54" s="125"/>
      <c r="M54" s="125"/>
    </row>
    <row r="55" spans="1:13" ht="20.100000000000001" customHeight="1" x14ac:dyDescent="0.15">
      <c r="A55" s="231" t="s">
        <v>142</v>
      </c>
      <c r="B55" s="237"/>
      <c r="C55" s="235">
        <v>1005</v>
      </c>
      <c r="D55" s="235">
        <v>2422</v>
      </c>
      <c r="E55" s="245">
        <v>1005</v>
      </c>
      <c r="F55" s="245">
        <v>2385</v>
      </c>
      <c r="G55" s="245">
        <v>1003</v>
      </c>
      <c r="H55" s="245">
        <v>2350</v>
      </c>
      <c r="J55" s="121"/>
      <c r="K55" s="122"/>
      <c r="L55" s="121"/>
      <c r="M55" s="121"/>
    </row>
    <row r="56" spans="1:13" ht="20.100000000000001" customHeight="1" x14ac:dyDescent="0.15">
      <c r="A56" s="240" t="s">
        <v>143</v>
      </c>
      <c r="B56" s="237"/>
      <c r="C56" s="235">
        <v>23</v>
      </c>
      <c r="D56" s="235">
        <v>45</v>
      </c>
      <c r="E56" s="245">
        <v>22</v>
      </c>
      <c r="F56" s="245">
        <v>41</v>
      </c>
      <c r="G56" s="245">
        <v>23</v>
      </c>
      <c r="H56" s="245">
        <v>41</v>
      </c>
      <c r="J56" s="121"/>
      <c r="K56" s="122"/>
      <c r="L56" s="121"/>
      <c r="M56" s="121"/>
    </row>
    <row r="57" spans="1:13" ht="20.100000000000001" customHeight="1" x14ac:dyDescent="0.15">
      <c r="A57" s="230" t="s">
        <v>144</v>
      </c>
      <c r="B57" s="237"/>
      <c r="C57" s="235">
        <v>366</v>
      </c>
      <c r="D57" s="235">
        <v>934</v>
      </c>
      <c r="E57" s="246">
        <v>364</v>
      </c>
      <c r="F57" s="245">
        <v>930</v>
      </c>
      <c r="G57" s="245">
        <v>367</v>
      </c>
      <c r="H57" s="245">
        <v>906</v>
      </c>
      <c r="J57" s="121"/>
      <c r="K57" s="122"/>
      <c r="L57" s="121"/>
      <c r="M57" s="121"/>
    </row>
    <row r="58" spans="1:13" ht="20.100000000000001" customHeight="1" x14ac:dyDescent="0.15">
      <c r="A58" s="230" t="s">
        <v>145</v>
      </c>
      <c r="B58" s="237"/>
      <c r="C58" s="235">
        <v>297</v>
      </c>
      <c r="D58" s="235">
        <v>700</v>
      </c>
      <c r="E58" s="245">
        <v>294</v>
      </c>
      <c r="F58" s="245">
        <v>684</v>
      </c>
      <c r="G58" s="245">
        <v>303</v>
      </c>
      <c r="H58" s="245">
        <v>675</v>
      </c>
      <c r="J58" s="121"/>
      <c r="K58" s="122"/>
      <c r="L58" s="121"/>
      <c r="M58" s="121"/>
    </row>
    <row r="59" spans="1:13" ht="20.100000000000001" customHeight="1" x14ac:dyDescent="0.15">
      <c r="A59" s="240" t="s">
        <v>146</v>
      </c>
      <c r="B59" s="237"/>
      <c r="C59" s="235">
        <v>533</v>
      </c>
      <c r="D59" s="235">
        <v>1195</v>
      </c>
      <c r="E59" s="245">
        <v>549</v>
      </c>
      <c r="F59" s="245">
        <v>1205</v>
      </c>
      <c r="G59" s="245">
        <v>530</v>
      </c>
      <c r="H59" s="245">
        <v>1159</v>
      </c>
      <c r="J59" s="121"/>
      <c r="K59" s="122"/>
      <c r="L59" s="121"/>
      <c r="M59" s="121"/>
    </row>
    <row r="60" spans="1:13" ht="20.100000000000001" customHeight="1" x14ac:dyDescent="0.15">
      <c r="A60" s="230" t="s">
        <v>147</v>
      </c>
      <c r="B60" s="237"/>
      <c r="C60" s="235">
        <v>891</v>
      </c>
      <c r="D60" s="235">
        <v>2135</v>
      </c>
      <c r="E60" s="246">
        <v>900</v>
      </c>
      <c r="F60" s="245">
        <v>2094</v>
      </c>
      <c r="G60" s="245">
        <v>907</v>
      </c>
      <c r="H60" s="245">
        <v>2069</v>
      </c>
      <c r="J60" s="121"/>
      <c r="K60" s="122"/>
      <c r="L60" s="121"/>
      <c r="M60" s="121"/>
    </row>
    <row r="61" spans="1:13" ht="20.100000000000001" customHeight="1" x14ac:dyDescent="0.15">
      <c r="A61" s="230" t="s">
        <v>148</v>
      </c>
      <c r="B61" s="237"/>
      <c r="C61" s="235">
        <v>603</v>
      </c>
      <c r="D61" s="235">
        <v>1522</v>
      </c>
      <c r="E61" s="245">
        <v>607</v>
      </c>
      <c r="F61" s="245">
        <v>1510</v>
      </c>
      <c r="G61" s="245">
        <v>611</v>
      </c>
      <c r="H61" s="245">
        <v>1481</v>
      </c>
      <c r="J61" s="121"/>
      <c r="K61" s="122"/>
      <c r="L61" s="121"/>
      <c r="M61" s="121"/>
    </row>
    <row r="62" spans="1:13" ht="20.100000000000001" customHeight="1" x14ac:dyDescent="0.15">
      <c r="A62" s="230" t="s">
        <v>149</v>
      </c>
      <c r="B62" s="237"/>
      <c r="C62" s="235">
        <v>415</v>
      </c>
      <c r="D62" s="235">
        <v>1045</v>
      </c>
      <c r="E62" s="245">
        <v>423</v>
      </c>
      <c r="F62" s="245">
        <v>1033</v>
      </c>
      <c r="G62" s="245">
        <v>415</v>
      </c>
      <c r="H62" s="245">
        <v>1008</v>
      </c>
      <c r="J62" s="121"/>
      <c r="K62" s="122"/>
      <c r="L62" s="121"/>
      <c r="M62" s="121"/>
    </row>
    <row r="63" spans="1:13" ht="20.100000000000001" customHeight="1" x14ac:dyDescent="0.15">
      <c r="A63" s="228" t="s">
        <v>150</v>
      </c>
      <c r="B63" s="229"/>
      <c r="C63" s="241">
        <v>2735</v>
      </c>
      <c r="D63" s="241">
        <v>5328</v>
      </c>
      <c r="E63" s="322">
        <f>SUM(E64:E66)</f>
        <v>2770</v>
      </c>
      <c r="F63" s="322">
        <f t="shared" ref="F63:H63" si="5">SUM(F64:F66)</f>
        <v>5273</v>
      </c>
      <c r="G63" s="322">
        <f t="shared" si="5"/>
        <v>2828</v>
      </c>
      <c r="H63" s="322">
        <f t="shared" si="5"/>
        <v>5294</v>
      </c>
      <c r="J63" s="121"/>
      <c r="K63" s="122"/>
      <c r="L63" s="121"/>
      <c r="M63" s="121"/>
    </row>
    <row r="64" spans="1:13" ht="20.100000000000001" customHeight="1" x14ac:dyDescent="0.15">
      <c r="A64" s="230" t="s">
        <v>151</v>
      </c>
      <c r="B64" s="237"/>
      <c r="C64" s="235">
        <v>69</v>
      </c>
      <c r="D64" s="235">
        <v>128</v>
      </c>
      <c r="E64" s="245">
        <v>72</v>
      </c>
      <c r="F64" s="245">
        <v>136</v>
      </c>
      <c r="G64" s="245">
        <v>72</v>
      </c>
      <c r="H64" s="245">
        <v>136</v>
      </c>
      <c r="J64" s="121"/>
      <c r="K64" s="122"/>
      <c r="L64" s="121"/>
      <c r="M64" s="121"/>
    </row>
    <row r="65" spans="1:13" ht="20.100000000000001" customHeight="1" x14ac:dyDescent="0.15">
      <c r="A65" s="230" t="s">
        <v>152</v>
      </c>
      <c r="B65" s="242"/>
      <c r="C65" s="235">
        <v>2106</v>
      </c>
      <c r="D65" s="235">
        <v>4207</v>
      </c>
      <c r="E65" s="245">
        <v>2122</v>
      </c>
      <c r="F65" s="245">
        <v>4149</v>
      </c>
      <c r="G65" s="245">
        <v>2187</v>
      </c>
      <c r="H65" s="245">
        <v>4185</v>
      </c>
      <c r="J65" s="121"/>
      <c r="K65" s="122"/>
      <c r="L65" s="121"/>
      <c r="M65" s="121"/>
    </row>
    <row r="66" spans="1:13" ht="20.100000000000001" customHeight="1" x14ac:dyDescent="0.15">
      <c r="A66" s="230" t="s">
        <v>153</v>
      </c>
      <c r="B66" s="237"/>
      <c r="C66" s="235">
        <v>560</v>
      </c>
      <c r="D66" s="235">
        <v>993</v>
      </c>
      <c r="E66" s="245">
        <v>576</v>
      </c>
      <c r="F66" s="245">
        <v>988</v>
      </c>
      <c r="G66" s="245">
        <v>569</v>
      </c>
      <c r="H66" s="245">
        <v>973</v>
      </c>
      <c r="J66" s="121"/>
      <c r="K66" s="122"/>
      <c r="L66" s="121"/>
      <c r="M66" s="121"/>
    </row>
    <row r="67" spans="1:13" ht="20.100000000000001" customHeight="1" x14ac:dyDescent="0.15">
      <c r="A67" s="228" t="s">
        <v>154</v>
      </c>
      <c r="B67" s="229"/>
      <c r="C67" s="241">
        <v>5336</v>
      </c>
      <c r="D67" s="241">
        <v>10863</v>
      </c>
      <c r="E67" s="322">
        <f>SUM(E68:E71)</f>
        <v>5351</v>
      </c>
      <c r="F67" s="322">
        <f t="shared" ref="F67:H67" si="6">SUM(F68:F71)</f>
        <v>10841</v>
      </c>
      <c r="G67" s="322">
        <f t="shared" si="6"/>
        <v>5385</v>
      </c>
      <c r="H67" s="322">
        <f t="shared" si="6"/>
        <v>10729</v>
      </c>
      <c r="J67" s="127"/>
      <c r="K67" s="128"/>
      <c r="L67" s="127"/>
      <c r="M67" s="127"/>
    </row>
    <row r="68" spans="1:13" ht="20.100000000000001" customHeight="1" x14ac:dyDescent="0.15">
      <c r="A68" s="230" t="s">
        <v>155</v>
      </c>
      <c r="B68" s="237"/>
      <c r="C68" s="235">
        <v>1137</v>
      </c>
      <c r="D68" s="235">
        <v>2275</v>
      </c>
      <c r="E68" s="245">
        <v>1153</v>
      </c>
      <c r="F68" s="245">
        <v>2294</v>
      </c>
      <c r="G68" s="245">
        <v>1170</v>
      </c>
      <c r="H68" s="245">
        <v>2272</v>
      </c>
      <c r="J68" s="121"/>
      <c r="K68" s="122"/>
      <c r="L68" s="121"/>
      <c r="M68" s="121"/>
    </row>
    <row r="69" spans="1:13" ht="20.100000000000001" customHeight="1" x14ac:dyDescent="0.15">
      <c r="A69" s="230" t="s">
        <v>156</v>
      </c>
      <c r="B69" s="237"/>
      <c r="C69" s="235">
        <v>1504</v>
      </c>
      <c r="D69" s="235">
        <v>3150</v>
      </c>
      <c r="E69" s="245">
        <v>1505</v>
      </c>
      <c r="F69" s="245">
        <v>3116</v>
      </c>
      <c r="G69" s="245">
        <v>1505</v>
      </c>
      <c r="H69" s="245">
        <v>3069</v>
      </c>
      <c r="J69" s="121"/>
      <c r="K69" s="122"/>
      <c r="L69" s="121"/>
      <c r="M69" s="121"/>
    </row>
    <row r="70" spans="1:13" ht="20.100000000000001" customHeight="1" x14ac:dyDescent="0.15">
      <c r="A70" s="230" t="s">
        <v>157</v>
      </c>
      <c r="B70" s="237"/>
      <c r="C70" s="235">
        <v>1716</v>
      </c>
      <c r="D70" s="235">
        <v>3126</v>
      </c>
      <c r="E70" s="245">
        <v>1715</v>
      </c>
      <c r="F70" s="245">
        <v>3113</v>
      </c>
      <c r="G70" s="245">
        <v>1721</v>
      </c>
      <c r="H70" s="245">
        <v>3078</v>
      </c>
      <c r="J70" s="121"/>
      <c r="K70" s="122"/>
      <c r="L70" s="121"/>
      <c r="M70" s="121"/>
    </row>
    <row r="71" spans="1:13" ht="19.5" customHeight="1" thickBot="1" x14ac:dyDescent="0.2">
      <c r="A71" s="232" t="s">
        <v>158</v>
      </c>
      <c r="B71" s="243"/>
      <c r="C71" s="244">
        <v>979</v>
      </c>
      <c r="D71" s="244">
        <v>2312</v>
      </c>
      <c r="E71" s="248">
        <v>978</v>
      </c>
      <c r="F71" s="248">
        <v>2318</v>
      </c>
      <c r="G71" s="248">
        <v>989</v>
      </c>
      <c r="H71" s="248">
        <v>2310</v>
      </c>
      <c r="J71" s="127"/>
      <c r="K71" s="128"/>
      <c r="L71" s="127"/>
      <c r="M71" s="127"/>
    </row>
    <row r="72" spans="1:13" x14ac:dyDescent="0.15">
      <c r="A72" s="470" t="s">
        <v>359</v>
      </c>
      <c r="B72" s="470"/>
      <c r="J72" s="121"/>
      <c r="K72" s="122"/>
      <c r="L72" s="121"/>
      <c r="M72" s="121"/>
    </row>
    <row r="73" spans="1:13" x14ac:dyDescent="0.15">
      <c r="D73" s="444"/>
      <c r="E73" s="444"/>
      <c r="F73" s="444"/>
      <c r="G73" s="444"/>
      <c r="H73" s="444"/>
      <c r="J73" s="121"/>
      <c r="K73" s="122"/>
      <c r="L73" s="121"/>
      <c r="M73" s="121"/>
    </row>
    <row r="74" spans="1:13" x14ac:dyDescent="0.15">
      <c r="D74" s="444"/>
      <c r="E74" s="444"/>
      <c r="F74" s="444"/>
      <c r="G74" s="444"/>
      <c r="H74" s="444"/>
      <c r="J74" s="121"/>
      <c r="K74" s="122"/>
      <c r="L74" s="121"/>
      <c r="M74" s="121"/>
    </row>
    <row r="75" spans="1:13" x14ac:dyDescent="0.15">
      <c r="J75" s="121"/>
      <c r="K75" s="122"/>
      <c r="L75" s="121"/>
      <c r="M75" s="121"/>
    </row>
    <row r="82" spans="4:6" x14ac:dyDescent="0.15">
      <c r="D82" s="225"/>
    </row>
    <row r="83" spans="4:6" x14ac:dyDescent="0.15">
      <c r="E83" s="225"/>
    </row>
    <row r="84" spans="4:6" x14ac:dyDescent="0.15">
      <c r="F84" s="225"/>
    </row>
    <row r="85" spans="4:6" x14ac:dyDescent="0.15">
      <c r="D85" s="225"/>
      <c r="E85" s="225"/>
      <c r="F85" s="225"/>
    </row>
    <row r="86" spans="4:6" x14ac:dyDescent="0.15">
      <c r="D86" s="225"/>
      <c r="E86" s="225"/>
      <c r="F86" s="225"/>
    </row>
    <row r="87" spans="4:6" x14ac:dyDescent="0.15">
      <c r="D87" s="225"/>
      <c r="E87" s="225"/>
      <c r="F87" s="225"/>
    </row>
    <row r="88" spans="4:6" x14ac:dyDescent="0.15">
      <c r="D88" s="225"/>
      <c r="E88" s="225"/>
      <c r="F88" s="225"/>
    </row>
  </sheetData>
  <mergeCells count="11">
    <mergeCell ref="A72:B72"/>
    <mergeCell ref="A1:G2"/>
    <mergeCell ref="G3:H3"/>
    <mergeCell ref="A4:A5"/>
    <mergeCell ref="C4:D4"/>
    <mergeCell ref="E4:F4"/>
    <mergeCell ref="G4:H4"/>
    <mergeCell ref="J42:K42"/>
    <mergeCell ref="L42:M42"/>
    <mergeCell ref="D73:H73"/>
    <mergeCell ref="D74:H74"/>
  </mergeCells>
  <phoneticPr fontId="4"/>
  <pageMargins left="0.75" right="0.75" top="1" bottom="1" header="0.51200000000000001" footer="0.51200000000000001"/>
  <pageSetup paperSize="9" scale="89" orientation="portrait" horizontalDpi="300" verticalDpi="300" r:id="rId1"/>
  <headerFooter alignWithMargins="0"/>
  <ignoredErrors>
    <ignoredError sqref="E40:H4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80"/>
  <sheetViews>
    <sheetView showGridLines="0" topLeftCell="A31" zoomScale="85" zoomScaleNormal="85" workbookViewId="0">
      <selection activeCell="I3" sqref="I3:P43"/>
    </sheetView>
  </sheetViews>
  <sheetFormatPr defaultRowHeight="13.5" x14ac:dyDescent="0.15"/>
  <cols>
    <col min="1" max="16" width="10" style="1" customWidth="1"/>
    <col min="17" max="256" width="9" style="1"/>
    <col min="257" max="257" width="10.125" style="1" customWidth="1"/>
    <col min="258" max="258" width="10.875" style="1" customWidth="1"/>
    <col min="259" max="261" width="10.125" style="1" customWidth="1"/>
    <col min="262" max="262" width="10.875" style="1" customWidth="1"/>
    <col min="263" max="265" width="10.125" style="1" customWidth="1"/>
    <col min="266" max="266" width="10.875" style="1" customWidth="1"/>
    <col min="267" max="269" width="10.125" style="1" customWidth="1"/>
    <col min="270" max="270" width="10.875" style="1" customWidth="1"/>
    <col min="271" max="272" width="10.125" style="1" customWidth="1"/>
    <col min="273" max="512" width="9" style="1"/>
    <col min="513" max="513" width="10.125" style="1" customWidth="1"/>
    <col min="514" max="514" width="10.875" style="1" customWidth="1"/>
    <col min="515" max="517" width="10.125" style="1" customWidth="1"/>
    <col min="518" max="518" width="10.875" style="1" customWidth="1"/>
    <col min="519" max="521" width="10.125" style="1" customWidth="1"/>
    <col min="522" max="522" width="10.875" style="1" customWidth="1"/>
    <col min="523" max="525" width="10.125" style="1" customWidth="1"/>
    <col min="526" max="526" width="10.875" style="1" customWidth="1"/>
    <col min="527" max="528" width="10.125" style="1" customWidth="1"/>
    <col min="529" max="768" width="9" style="1"/>
    <col min="769" max="769" width="10.125" style="1" customWidth="1"/>
    <col min="770" max="770" width="10.875" style="1" customWidth="1"/>
    <col min="771" max="773" width="10.125" style="1" customWidth="1"/>
    <col min="774" max="774" width="10.875" style="1" customWidth="1"/>
    <col min="775" max="777" width="10.125" style="1" customWidth="1"/>
    <col min="778" max="778" width="10.875" style="1" customWidth="1"/>
    <col min="779" max="781" width="10.125" style="1" customWidth="1"/>
    <col min="782" max="782" width="10.875" style="1" customWidth="1"/>
    <col min="783" max="784" width="10.125" style="1" customWidth="1"/>
    <col min="785" max="1024" width="9" style="1"/>
    <col min="1025" max="1025" width="10.125" style="1" customWidth="1"/>
    <col min="1026" max="1026" width="10.875" style="1" customWidth="1"/>
    <col min="1027" max="1029" width="10.125" style="1" customWidth="1"/>
    <col min="1030" max="1030" width="10.875" style="1" customWidth="1"/>
    <col min="1031" max="1033" width="10.125" style="1" customWidth="1"/>
    <col min="1034" max="1034" width="10.875" style="1" customWidth="1"/>
    <col min="1035" max="1037" width="10.125" style="1" customWidth="1"/>
    <col min="1038" max="1038" width="10.875" style="1" customWidth="1"/>
    <col min="1039" max="1040" width="10.125" style="1" customWidth="1"/>
    <col min="1041" max="1280" width="9" style="1"/>
    <col min="1281" max="1281" width="10.125" style="1" customWidth="1"/>
    <col min="1282" max="1282" width="10.875" style="1" customWidth="1"/>
    <col min="1283" max="1285" width="10.125" style="1" customWidth="1"/>
    <col min="1286" max="1286" width="10.875" style="1" customWidth="1"/>
    <col min="1287" max="1289" width="10.125" style="1" customWidth="1"/>
    <col min="1290" max="1290" width="10.875" style="1" customWidth="1"/>
    <col min="1291" max="1293" width="10.125" style="1" customWidth="1"/>
    <col min="1294" max="1294" width="10.875" style="1" customWidth="1"/>
    <col min="1295" max="1296" width="10.125" style="1" customWidth="1"/>
    <col min="1297" max="1536" width="9" style="1"/>
    <col min="1537" max="1537" width="10.125" style="1" customWidth="1"/>
    <col min="1538" max="1538" width="10.875" style="1" customWidth="1"/>
    <col min="1539" max="1541" width="10.125" style="1" customWidth="1"/>
    <col min="1542" max="1542" width="10.875" style="1" customWidth="1"/>
    <col min="1543" max="1545" width="10.125" style="1" customWidth="1"/>
    <col min="1546" max="1546" width="10.875" style="1" customWidth="1"/>
    <col min="1547" max="1549" width="10.125" style="1" customWidth="1"/>
    <col min="1550" max="1550" width="10.875" style="1" customWidth="1"/>
    <col min="1551" max="1552" width="10.125" style="1" customWidth="1"/>
    <col min="1553" max="1792" width="9" style="1"/>
    <col min="1793" max="1793" width="10.125" style="1" customWidth="1"/>
    <col min="1794" max="1794" width="10.875" style="1" customWidth="1"/>
    <col min="1795" max="1797" width="10.125" style="1" customWidth="1"/>
    <col min="1798" max="1798" width="10.875" style="1" customWidth="1"/>
    <col min="1799" max="1801" width="10.125" style="1" customWidth="1"/>
    <col min="1802" max="1802" width="10.875" style="1" customWidth="1"/>
    <col min="1803" max="1805" width="10.125" style="1" customWidth="1"/>
    <col min="1806" max="1806" width="10.875" style="1" customWidth="1"/>
    <col min="1807" max="1808" width="10.125" style="1" customWidth="1"/>
    <col min="1809" max="2048" width="9" style="1"/>
    <col min="2049" max="2049" width="10.125" style="1" customWidth="1"/>
    <col min="2050" max="2050" width="10.875" style="1" customWidth="1"/>
    <col min="2051" max="2053" width="10.125" style="1" customWidth="1"/>
    <col min="2054" max="2054" width="10.875" style="1" customWidth="1"/>
    <col min="2055" max="2057" width="10.125" style="1" customWidth="1"/>
    <col min="2058" max="2058" width="10.875" style="1" customWidth="1"/>
    <col min="2059" max="2061" width="10.125" style="1" customWidth="1"/>
    <col min="2062" max="2062" width="10.875" style="1" customWidth="1"/>
    <col min="2063" max="2064" width="10.125" style="1" customWidth="1"/>
    <col min="2065" max="2304" width="9" style="1"/>
    <col min="2305" max="2305" width="10.125" style="1" customWidth="1"/>
    <col min="2306" max="2306" width="10.875" style="1" customWidth="1"/>
    <col min="2307" max="2309" width="10.125" style="1" customWidth="1"/>
    <col min="2310" max="2310" width="10.875" style="1" customWidth="1"/>
    <col min="2311" max="2313" width="10.125" style="1" customWidth="1"/>
    <col min="2314" max="2314" width="10.875" style="1" customWidth="1"/>
    <col min="2315" max="2317" width="10.125" style="1" customWidth="1"/>
    <col min="2318" max="2318" width="10.875" style="1" customWidth="1"/>
    <col min="2319" max="2320" width="10.125" style="1" customWidth="1"/>
    <col min="2321" max="2560" width="9" style="1"/>
    <col min="2561" max="2561" width="10.125" style="1" customWidth="1"/>
    <col min="2562" max="2562" width="10.875" style="1" customWidth="1"/>
    <col min="2563" max="2565" width="10.125" style="1" customWidth="1"/>
    <col min="2566" max="2566" width="10.875" style="1" customWidth="1"/>
    <col min="2567" max="2569" width="10.125" style="1" customWidth="1"/>
    <col min="2570" max="2570" width="10.875" style="1" customWidth="1"/>
    <col min="2571" max="2573" width="10.125" style="1" customWidth="1"/>
    <col min="2574" max="2574" width="10.875" style="1" customWidth="1"/>
    <col min="2575" max="2576" width="10.125" style="1" customWidth="1"/>
    <col min="2577" max="2816" width="9" style="1"/>
    <col min="2817" max="2817" width="10.125" style="1" customWidth="1"/>
    <col min="2818" max="2818" width="10.875" style="1" customWidth="1"/>
    <col min="2819" max="2821" width="10.125" style="1" customWidth="1"/>
    <col min="2822" max="2822" width="10.875" style="1" customWidth="1"/>
    <col min="2823" max="2825" width="10.125" style="1" customWidth="1"/>
    <col min="2826" max="2826" width="10.875" style="1" customWidth="1"/>
    <col min="2827" max="2829" width="10.125" style="1" customWidth="1"/>
    <col min="2830" max="2830" width="10.875" style="1" customWidth="1"/>
    <col min="2831" max="2832" width="10.125" style="1" customWidth="1"/>
    <col min="2833" max="3072" width="9" style="1"/>
    <col min="3073" max="3073" width="10.125" style="1" customWidth="1"/>
    <col min="3074" max="3074" width="10.875" style="1" customWidth="1"/>
    <col min="3075" max="3077" width="10.125" style="1" customWidth="1"/>
    <col min="3078" max="3078" width="10.875" style="1" customWidth="1"/>
    <col min="3079" max="3081" width="10.125" style="1" customWidth="1"/>
    <col min="3082" max="3082" width="10.875" style="1" customWidth="1"/>
    <col min="3083" max="3085" width="10.125" style="1" customWidth="1"/>
    <col min="3086" max="3086" width="10.875" style="1" customWidth="1"/>
    <col min="3087" max="3088" width="10.125" style="1" customWidth="1"/>
    <col min="3089" max="3328" width="9" style="1"/>
    <col min="3329" max="3329" width="10.125" style="1" customWidth="1"/>
    <col min="3330" max="3330" width="10.875" style="1" customWidth="1"/>
    <col min="3331" max="3333" width="10.125" style="1" customWidth="1"/>
    <col min="3334" max="3334" width="10.875" style="1" customWidth="1"/>
    <col min="3335" max="3337" width="10.125" style="1" customWidth="1"/>
    <col min="3338" max="3338" width="10.875" style="1" customWidth="1"/>
    <col min="3339" max="3341" width="10.125" style="1" customWidth="1"/>
    <col min="3342" max="3342" width="10.875" style="1" customWidth="1"/>
    <col min="3343" max="3344" width="10.125" style="1" customWidth="1"/>
    <col min="3345" max="3584" width="9" style="1"/>
    <col min="3585" max="3585" width="10.125" style="1" customWidth="1"/>
    <col min="3586" max="3586" width="10.875" style="1" customWidth="1"/>
    <col min="3587" max="3589" width="10.125" style="1" customWidth="1"/>
    <col min="3590" max="3590" width="10.875" style="1" customWidth="1"/>
    <col min="3591" max="3593" width="10.125" style="1" customWidth="1"/>
    <col min="3594" max="3594" width="10.875" style="1" customWidth="1"/>
    <col min="3595" max="3597" width="10.125" style="1" customWidth="1"/>
    <col min="3598" max="3598" width="10.875" style="1" customWidth="1"/>
    <col min="3599" max="3600" width="10.125" style="1" customWidth="1"/>
    <col min="3601" max="3840" width="9" style="1"/>
    <col min="3841" max="3841" width="10.125" style="1" customWidth="1"/>
    <col min="3842" max="3842" width="10.875" style="1" customWidth="1"/>
    <col min="3843" max="3845" width="10.125" style="1" customWidth="1"/>
    <col min="3846" max="3846" width="10.875" style="1" customWidth="1"/>
    <col min="3847" max="3849" width="10.125" style="1" customWidth="1"/>
    <col min="3850" max="3850" width="10.875" style="1" customWidth="1"/>
    <col min="3851" max="3853" width="10.125" style="1" customWidth="1"/>
    <col min="3854" max="3854" width="10.875" style="1" customWidth="1"/>
    <col min="3855" max="3856" width="10.125" style="1" customWidth="1"/>
    <col min="3857" max="4096" width="9" style="1"/>
    <col min="4097" max="4097" width="10.125" style="1" customWidth="1"/>
    <col min="4098" max="4098" width="10.875" style="1" customWidth="1"/>
    <col min="4099" max="4101" width="10.125" style="1" customWidth="1"/>
    <col min="4102" max="4102" width="10.875" style="1" customWidth="1"/>
    <col min="4103" max="4105" width="10.125" style="1" customWidth="1"/>
    <col min="4106" max="4106" width="10.875" style="1" customWidth="1"/>
    <col min="4107" max="4109" width="10.125" style="1" customWidth="1"/>
    <col min="4110" max="4110" width="10.875" style="1" customWidth="1"/>
    <col min="4111" max="4112" width="10.125" style="1" customWidth="1"/>
    <col min="4113" max="4352" width="9" style="1"/>
    <col min="4353" max="4353" width="10.125" style="1" customWidth="1"/>
    <col min="4354" max="4354" width="10.875" style="1" customWidth="1"/>
    <col min="4355" max="4357" width="10.125" style="1" customWidth="1"/>
    <col min="4358" max="4358" width="10.875" style="1" customWidth="1"/>
    <col min="4359" max="4361" width="10.125" style="1" customWidth="1"/>
    <col min="4362" max="4362" width="10.875" style="1" customWidth="1"/>
    <col min="4363" max="4365" width="10.125" style="1" customWidth="1"/>
    <col min="4366" max="4366" width="10.875" style="1" customWidth="1"/>
    <col min="4367" max="4368" width="10.125" style="1" customWidth="1"/>
    <col min="4369" max="4608" width="9" style="1"/>
    <col min="4609" max="4609" width="10.125" style="1" customWidth="1"/>
    <col min="4610" max="4610" width="10.875" style="1" customWidth="1"/>
    <col min="4611" max="4613" width="10.125" style="1" customWidth="1"/>
    <col min="4614" max="4614" width="10.875" style="1" customWidth="1"/>
    <col min="4615" max="4617" width="10.125" style="1" customWidth="1"/>
    <col min="4618" max="4618" width="10.875" style="1" customWidth="1"/>
    <col min="4619" max="4621" width="10.125" style="1" customWidth="1"/>
    <col min="4622" max="4622" width="10.875" style="1" customWidth="1"/>
    <col min="4623" max="4624" width="10.125" style="1" customWidth="1"/>
    <col min="4625" max="4864" width="9" style="1"/>
    <col min="4865" max="4865" width="10.125" style="1" customWidth="1"/>
    <col min="4866" max="4866" width="10.875" style="1" customWidth="1"/>
    <col min="4867" max="4869" width="10.125" style="1" customWidth="1"/>
    <col min="4870" max="4870" width="10.875" style="1" customWidth="1"/>
    <col min="4871" max="4873" width="10.125" style="1" customWidth="1"/>
    <col min="4874" max="4874" width="10.875" style="1" customWidth="1"/>
    <col min="4875" max="4877" width="10.125" style="1" customWidth="1"/>
    <col min="4878" max="4878" width="10.875" style="1" customWidth="1"/>
    <col min="4879" max="4880" width="10.125" style="1" customWidth="1"/>
    <col min="4881" max="5120" width="9" style="1"/>
    <col min="5121" max="5121" width="10.125" style="1" customWidth="1"/>
    <col min="5122" max="5122" width="10.875" style="1" customWidth="1"/>
    <col min="5123" max="5125" width="10.125" style="1" customWidth="1"/>
    <col min="5126" max="5126" width="10.875" style="1" customWidth="1"/>
    <col min="5127" max="5129" width="10.125" style="1" customWidth="1"/>
    <col min="5130" max="5130" width="10.875" style="1" customWidth="1"/>
    <col min="5131" max="5133" width="10.125" style="1" customWidth="1"/>
    <col min="5134" max="5134" width="10.875" style="1" customWidth="1"/>
    <col min="5135" max="5136" width="10.125" style="1" customWidth="1"/>
    <col min="5137" max="5376" width="9" style="1"/>
    <col min="5377" max="5377" width="10.125" style="1" customWidth="1"/>
    <col min="5378" max="5378" width="10.875" style="1" customWidth="1"/>
    <col min="5379" max="5381" width="10.125" style="1" customWidth="1"/>
    <col min="5382" max="5382" width="10.875" style="1" customWidth="1"/>
    <col min="5383" max="5385" width="10.125" style="1" customWidth="1"/>
    <col min="5386" max="5386" width="10.875" style="1" customWidth="1"/>
    <col min="5387" max="5389" width="10.125" style="1" customWidth="1"/>
    <col min="5390" max="5390" width="10.875" style="1" customWidth="1"/>
    <col min="5391" max="5392" width="10.125" style="1" customWidth="1"/>
    <col min="5393" max="5632" width="9" style="1"/>
    <col min="5633" max="5633" width="10.125" style="1" customWidth="1"/>
    <col min="5634" max="5634" width="10.875" style="1" customWidth="1"/>
    <col min="5635" max="5637" width="10.125" style="1" customWidth="1"/>
    <col min="5638" max="5638" width="10.875" style="1" customWidth="1"/>
    <col min="5639" max="5641" width="10.125" style="1" customWidth="1"/>
    <col min="5642" max="5642" width="10.875" style="1" customWidth="1"/>
    <col min="5643" max="5645" width="10.125" style="1" customWidth="1"/>
    <col min="5646" max="5646" width="10.875" style="1" customWidth="1"/>
    <col min="5647" max="5648" width="10.125" style="1" customWidth="1"/>
    <col min="5649" max="5888" width="9" style="1"/>
    <col min="5889" max="5889" width="10.125" style="1" customWidth="1"/>
    <col min="5890" max="5890" width="10.875" style="1" customWidth="1"/>
    <col min="5891" max="5893" width="10.125" style="1" customWidth="1"/>
    <col min="5894" max="5894" width="10.875" style="1" customWidth="1"/>
    <col min="5895" max="5897" width="10.125" style="1" customWidth="1"/>
    <col min="5898" max="5898" width="10.875" style="1" customWidth="1"/>
    <col min="5899" max="5901" width="10.125" style="1" customWidth="1"/>
    <col min="5902" max="5902" width="10.875" style="1" customWidth="1"/>
    <col min="5903" max="5904" width="10.125" style="1" customWidth="1"/>
    <col min="5905" max="6144" width="9" style="1"/>
    <col min="6145" max="6145" width="10.125" style="1" customWidth="1"/>
    <col min="6146" max="6146" width="10.875" style="1" customWidth="1"/>
    <col min="6147" max="6149" width="10.125" style="1" customWidth="1"/>
    <col min="6150" max="6150" width="10.875" style="1" customWidth="1"/>
    <col min="6151" max="6153" width="10.125" style="1" customWidth="1"/>
    <col min="6154" max="6154" width="10.875" style="1" customWidth="1"/>
    <col min="6155" max="6157" width="10.125" style="1" customWidth="1"/>
    <col min="6158" max="6158" width="10.875" style="1" customWidth="1"/>
    <col min="6159" max="6160" width="10.125" style="1" customWidth="1"/>
    <col min="6161" max="6400" width="9" style="1"/>
    <col min="6401" max="6401" width="10.125" style="1" customWidth="1"/>
    <col min="6402" max="6402" width="10.875" style="1" customWidth="1"/>
    <col min="6403" max="6405" width="10.125" style="1" customWidth="1"/>
    <col min="6406" max="6406" width="10.875" style="1" customWidth="1"/>
    <col min="6407" max="6409" width="10.125" style="1" customWidth="1"/>
    <col min="6410" max="6410" width="10.875" style="1" customWidth="1"/>
    <col min="6411" max="6413" width="10.125" style="1" customWidth="1"/>
    <col min="6414" max="6414" width="10.875" style="1" customWidth="1"/>
    <col min="6415" max="6416" width="10.125" style="1" customWidth="1"/>
    <col min="6417" max="6656" width="9" style="1"/>
    <col min="6657" max="6657" width="10.125" style="1" customWidth="1"/>
    <col min="6658" max="6658" width="10.875" style="1" customWidth="1"/>
    <col min="6659" max="6661" width="10.125" style="1" customWidth="1"/>
    <col min="6662" max="6662" width="10.875" style="1" customWidth="1"/>
    <col min="6663" max="6665" width="10.125" style="1" customWidth="1"/>
    <col min="6666" max="6666" width="10.875" style="1" customWidth="1"/>
    <col min="6667" max="6669" width="10.125" style="1" customWidth="1"/>
    <col min="6670" max="6670" width="10.875" style="1" customWidth="1"/>
    <col min="6671" max="6672" width="10.125" style="1" customWidth="1"/>
    <col min="6673" max="6912" width="9" style="1"/>
    <col min="6913" max="6913" width="10.125" style="1" customWidth="1"/>
    <col min="6914" max="6914" width="10.875" style="1" customWidth="1"/>
    <col min="6915" max="6917" width="10.125" style="1" customWidth="1"/>
    <col min="6918" max="6918" width="10.875" style="1" customWidth="1"/>
    <col min="6919" max="6921" width="10.125" style="1" customWidth="1"/>
    <col min="6922" max="6922" width="10.875" style="1" customWidth="1"/>
    <col min="6923" max="6925" width="10.125" style="1" customWidth="1"/>
    <col min="6926" max="6926" width="10.875" style="1" customWidth="1"/>
    <col min="6927" max="6928" width="10.125" style="1" customWidth="1"/>
    <col min="6929" max="7168" width="9" style="1"/>
    <col min="7169" max="7169" width="10.125" style="1" customWidth="1"/>
    <col min="7170" max="7170" width="10.875" style="1" customWidth="1"/>
    <col min="7171" max="7173" width="10.125" style="1" customWidth="1"/>
    <col min="7174" max="7174" width="10.875" style="1" customWidth="1"/>
    <col min="7175" max="7177" width="10.125" style="1" customWidth="1"/>
    <col min="7178" max="7178" width="10.875" style="1" customWidth="1"/>
    <col min="7179" max="7181" width="10.125" style="1" customWidth="1"/>
    <col min="7182" max="7182" width="10.875" style="1" customWidth="1"/>
    <col min="7183" max="7184" width="10.125" style="1" customWidth="1"/>
    <col min="7185" max="7424" width="9" style="1"/>
    <col min="7425" max="7425" width="10.125" style="1" customWidth="1"/>
    <col min="7426" max="7426" width="10.875" style="1" customWidth="1"/>
    <col min="7427" max="7429" width="10.125" style="1" customWidth="1"/>
    <col min="7430" max="7430" width="10.875" style="1" customWidth="1"/>
    <col min="7431" max="7433" width="10.125" style="1" customWidth="1"/>
    <col min="7434" max="7434" width="10.875" style="1" customWidth="1"/>
    <col min="7435" max="7437" width="10.125" style="1" customWidth="1"/>
    <col min="7438" max="7438" width="10.875" style="1" customWidth="1"/>
    <col min="7439" max="7440" width="10.125" style="1" customWidth="1"/>
    <col min="7441" max="7680" width="9" style="1"/>
    <col min="7681" max="7681" width="10.125" style="1" customWidth="1"/>
    <col min="7682" max="7682" width="10.875" style="1" customWidth="1"/>
    <col min="7683" max="7685" width="10.125" style="1" customWidth="1"/>
    <col min="7686" max="7686" width="10.875" style="1" customWidth="1"/>
    <col min="7687" max="7689" width="10.125" style="1" customWidth="1"/>
    <col min="7690" max="7690" width="10.875" style="1" customWidth="1"/>
    <col min="7691" max="7693" width="10.125" style="1" customWidth="1"/>
    <col min="7694" max="7694" width="10.875" style="1" customWidth="1"/>
    <col min="7695" max="7696" width="10.125" style="1" customWidth="1"/>
    <col min="7697" max="7936" width="9" style="1"/>
    <col min="7937" max="7937" width="10.125" style="1" customWidth="1"/>
    <col min="7938" max="7938" width="10.875" style="1" customWidth="1"/>
    <col min="7939" max="7941" width="10.125" style="1" customWidth="1"/>
    <col min="7942" max="7942" width="10.875" style="1" customWidth="1"/>
    <col min="7943" max="7945" width="10.125" style="1" customWidth="1"/>
    <col min="7946" max="7946" width="10.875" style="1" customWidth="1"/>
    <col min="7947" max="7949" width="10.125" style="1" customWidth="1"/>
    <col min="7950" max="7950" width="10.875" style="1" customWidth="1"/>
    <col min="7951" max="7952" width="10.125" style="1" customWidth="1"/>
    <col min="7953" max="8192" width="9" style="1"/>
    <col min="8193" max="8193" width="10.125" style="1" customWidth="1"/>
    <col min="8194" max="8194" width="10.875" style="1" customWidth="1"/>
    <col min="8195" max="8197" width="10.125" style="1" customWidth="1"/>
    <col min="8198" max="8198" width="10.875" style="1" customWidth="1"/>
    <col min="8199" max="8201" width="10.125" style="1" customWidth="1"/>
    <col min="8202" max="8202" width="10.875" style="1" customWidth="1"/>
    <col min="8203" max="8205" width="10.125" style="1" customWidth="1"/>
    <col min="8206" max="8206" width="10.875" style="1" customWidth="1"/>
    <col min="8207" max="8208" width="10.125" style="1" customWidth="1"/>
    <col min="8209" max="8448" width="9" style="1"/>
    <col min="8449" max="8449" width="10.125" style="1" customWidth="1"/>
    <col min="8450" max="8450" width="10.875" style="1" customWidth="1"/>
    <col min="8451" max="8453" width="10.125" style="1" customWidth="1"/>
    <col min="8454" max="8454" width="10.875" style="1" customWidth="1"/>
    <col min="8455" max="8457" width="10.125" style="1" customWidth="1"/>
    <col min="8458" max="8458" width="10.875" style="1" customWidth="1"/>
    <col min="8459" max="8461" width="10.125" style="1" customWidth="1"/>
    <col min="8462" max="8462" width="10.875" style="1" customWidth="1"/>
    <col min="8463" max="8464" width="10.125" style="1" customWidth="1"/>
    <col min="8465" max="8704" width="9" style="1"/>
    <col min="8705" max="8705" width="10.125" style="1" customWidth="1"/>
    <col min="8706" max="8706" width="10.875" style="1" customWidth="1"/>
    <col min="8707" max="8709" width="10.125" style="1" customWidth="1"/>
    <col min="8710" max="8710" width="10.875" style="1" customWidth="1"/>
    <col min="8711" max="8713" width="10.125" style="1" customWidth="1"/>
    <col min="8714" max="8714" width="10.875" style="1" customWidth="1"/>
    <col min="8715" max="8717" width="10.125" style="1" customWidth="1"/>
    <col min="8718" max="8718" width="10.875" style="1" customWidth="1"/>
    <col min="8719" max="8720" width="10.125" style="1" customWidth="1"/>
    <col min="8721" max="8960" width="9" style="1"/>
    <col min="8961" max="8961" width="10.125" style="1" customWidth="1"/>
    <col min="8962" max="8962" width="10.875" style="1" customWidth="1"/>
    <col min="8963" max="8965" width="10.125" style="1" customWidth="1"/>
    <col min="8966" max="8966" width="10.875" style="1" customWidth="1"/>
    <col min="8967" max="8969" width="10.125" style="1" customWidth="1"/>
    <col min="8970" max="8970" width="10.875" style="1" customWidth="1"/>
    <col min="8971" max="8973" width="10.125" style="1" customWidth="1"/>
    <col min="8974" max="8974" width="10.875" style="1" customWidth="1"/>
    <col min="8975" max="8976" width="10.125" style="1" customWidth="1"/>
    <col min="8977" max="9216" width="9" style="1"/>
    <col min="9217" max="9217" width="10.125" style="1" customWidth="1"/>
    <col min="9218" max="9218" width="10.875" style="1" customWidth="1"/>
    <col min="9219" max="9221" width="10.125" style="1" customWidth="1"/>
    <col min="9222" max="9222" width="10.875" style="1" customWidth="1"/>
    <col min="9223" max="9225" width="10.125" style="1" customWidth="1"/>
    <col min="9226" max="9226" width="10.875" style="1" customWidth="1"/>
    <col min="9227" max="9229" width="10.125" style="1" customWidth="1"/>
    <col min="9230" max="9230" width="10.875" style="1" customWidth="1"/>
    <col min="9231" max="9232" width="10.125" style="1" customWidth="1"/>
    <col min="9233" max="9472" width="9" style="1"/>
    <col min="9473" max="9473" width="10.125" style="1" customWidth="1"/>
    <col min="9474" max="9474" width="10.875" style="1" customWidth="1"/>
    <col min="9475" max="9477" width="10.125" style="1" customWidth="1"/>
    <col min="9478" max="9478" width="10.875" style="1" customWidth="1"/>
    <col min="9479" max="9481" width="10.125" style="1" customWidth="1"/>
    <col min="9482" max="9482" width="10.875" style="1" customWidth="1"/>
    <col min="9483" max="9485" width="10.125" style="1" customWidth="1"/>
    <col min="9486" max="9486" width="10.875" style="1" customWidth="1"/>
    <col min="9487" max="9488" width="10.125" style="1" customWidth="1"/>
    <col min="9489" max="9728" width="9" style="1"/>
    <col min="9729" max="9729" width="10.125" style="1" customWidth="1"/>
    <col min="9730" max="9730" width="10.875" style="1" customWidth="1"/>
    <col min="9731" max="9733" width="10.125" style="1" customWidth="1"/>
    <col min="9734" max="9734" width="10.875" style="1" customWidth="1"/>
    <col min="9735" max="9737" width="10.125" style="1" customWidth="1"/>
    <col min="9738" max="9738" width="10.875" style="1" customWidth="1"/>
    <col min="9739" max="9741" width="10.125" style="1" customWidth="1"/>
    <col min="9742" max="9742" width="10.875" style="1" customWidth="1"/>
    <col min="9743" max="9744" width="10.125" style="1" customWidth="1"/>
    <col min="9745" max="9984" width="9" style="1"/>
    <col min="9985" max="9985" width="10.125" style="1" customWidth="1"/>
    <col min="9986" max="9986" width="10.875" style="1" customWidth="1"/>
    <col min="9987" max="9989" width="10.125" style="1" customWidth="1"/>
    <col min="9990" max="9990" width="10.875" style="1" customWidth="1"/>
    <col min="9991" max="9993" width="10.125" style="1" customWidth="1"/>
    <col min="9994" max="9994" width="10.875" style="1" customWidth="1"/>
    <col min="9995" max="9997" width="10.125" style="1" customWidth="1"/>
    <col min="9998" max="9998" width="10.875" style="1" customWidth="1"/>
    <col min="9999" max="10000" width="10.125" style="1" customWidth="1"/>
    <col min="10001" max="10240" width="9" style="1"/>
    <col min="10241" max="10241" width="10.125" style="1" customWidth="1"/>
    <col min="10242" max="10242" width="10.875" style="1" customWidth="1"/>
    <col min="10243" max="10245" width="10.125" style="1" customWidth="1"/>
    <col min="10246" max="10246" width="10.875" style="1" customWidth="1"/>
    <col min="10247" max="10249" width="10.125" style="1" customWidth="1"/>
    <col min="10250" max="10250" width="10.875" style="1" customWidth="1"/>
    <col min="10251" max="10253" width="10.125" style="1" customWidth="1"/>
    <col min="10254" max="10254" width="10.875" style="1" customWidth="1"/>
    <col min="10255" max="10256" width="10.125" style="1" customWidth="1"/>
    <col min="10257" max="10496" width="9" style="1"/>
    <col min="10497" max="10497" width="10.125" style="1" customWidth="1"/>
    <col min="10498" max="10498" width="10.875" style="1" customWidth="1"/>
    <col min="10499" max="10501" width="10.125" style="1" customWidth="1"/>
    <col min="10502" max="10502" width="10.875" style="1" customWidth="1"/>
    <col min="10503" max="10505" width="10.125" style="1" customWidth="1"/>
    <col min="10506" max="10506" width="10.875" style="1" customWidth="1"/>
    <col min="10507" max="10509" width="10.125" style="1" customWidth="1"/>
    <col min="10510" max="10510" width="10.875" style="1" customWidth="1"/>
    <col min="10511" max="10512" width="10.125" style="1" customWidth="1"/>
    <col min="10513" max="10752" width="9" style="1"/>
    <col min="10753" max="10753" width="10.125" style="1" customWidth="1"/>
    <col min="10754" max="10754" width="10.875" style="1" customWidth="1"/>
    <col min="10755" max="10757" width="10.125" style="1" customWidth="1"/>
    <col min="10758" max="10758" width="10.875" style="1" customWidth="1"/>
    <col min="10759" max="10761" width="10.125" style="1" customWidth="1"/>
    <col min="10762" max="10762" width="10.875" style="1" customWidth="1"/>
    <col min="10763" max="10765" width="10.125" style="1" customWidth="1"/>
    <col min="10766" max="10766" width="10.875" style="1" customWidth="1"/>
    <col min="10767" max="10768" width="10.125" style="1" customWidth="1"/>
    <col min="10769" max="11008" width="9" style="1"/>
    <col min="11009" max="11009" width="10.125" style="1" customWidth="1"/>
    <col min="11010" max="11010" width="10.875" style="1" customWidth="1"/>
    <col min="11011" max="11013" width="10.125" style="1" customWidth="1"/>
    <col min="11014" max="11014" width="10.875" style="1" customWidth="1"/>
    <col min="11015" max="11017" width="10.125" style="1" customWidth="1"/>
    <col min="11018" max="11018" width="10.875" style="1" customWidth="1"/>
    <col min="11019" max="11021" width="10.125" style="1" customWidth="1"/>
    <col min="11022" max="11022" width="10.875" style="1" customWidth="1"/>
    <col min="11023" max="11024" width="10.125" style="1" customWidth="1"/>
    <col min="11025" max="11264" width="9" style="1"/>
    <col min="11265" max="11265" width="10.125" style="1" customWidth="1"/>
    <col min="11266" max="11266" width="10.875" style="1" customWidth="1"/>
    <col min="11267" max="11269" width="10.125" style="1" customWidth="1"/>
    <col min="11270" max="11270" width="10.875" style="1" customWidth="1"/>
    <col min="11271" max="11273" width="10.125" style="1" customWidth="1"/>
    <col min="11274" max="11274" width="10.875" style="1" customWidth="1"/>
    <col min="11275" max="11277" width="10.125" style="1" customWidth="1"/>
    <col min="11278" max="11278" width="10.875" style="1" customWidth="1"/>
    <col min="11279" max="11280" width="10.125" style="1" customWidth="1"/>
    <col min="11281" max="11520" width="9" style="1"/>
    <col min="11521" max="11521" width="10.125" style="1" customWidth="1"/>
    <col min="11522" max="11522" width="10.875" style="1" customWidth="1"/>
    <col min="11523" max="11525" width="10.125" style="1" customWidth="1"/>
    <col min="11526" max="11526" width="10.875" style="1" customWidth="1"/>
    <col min="11527" max="11529" width="10.125" style="1" customWidth="1"/>
    <col min="11530" max="11530" width="10.875" style="1" customWidth="1"/>
    <col min="11531" max="11533" width="10.125" style="1" customWidth="1"/>
    <col min="11534" max="11534" width="10.875" style="1" customWidth="1"/>
    <col min="11535" max="11536" width="10.125" style="1" customWidth="1"/>
    <col min="11537" max="11776" width="9" style="1"/>
    <col min="11777" max="11777" width="10.125" style="1" customWidth="1"/>
    <col min="11778" max="11778" width="10.875" style="1" customWidth="1"/>
    <col min="11779" max="11781" width="10.125" style="1" customWidth="1"/>
    <col min="11782" max="11782" width="10.875" style="1" customWidth="1"/>
    <col min="11783" max="11785" width="10.125" style="1" customWidth="1"/>
    <col min="11786" max="11786" width="10.875" style="1" customWidth="1"/>
    <col min="11787" max="11789" width="10.125" style="1" customWidth="1"/>
    <col min="11790" max="11790" width="10.875" style="1" customWidth="1"/>
    <col min="11791" max="11792" width="10.125" style="1" customWidth="1"/>
    <col min="11793" max="12032" width="9" style="1"/>
    <col min="12033" max="12033" width="10.125" style="1" customWidth="1"/>
    <col min="12034" max="12034" width="10.875" style="1" customWidth="1"/>
    <col min="12035" max="12037" width="10.125" style="1" customWidth="1"/>
    <col min="12038" max="12038" width="10.875" style="1" customWidth="1"/>
    <col min="12039" max="12041" width="10.125" style="1" customWidth="1"/>
    <col min="12042" max="12042" width="10.875" style="1" customWidth="1"/>
    <col min="12043" max="12045" width="10.125" style="1" customWidth="1"/>
    <col min="12046" max="12046" width="10.875" style="1" customWidth="1"/>
    <col min="12047" max="12048" width="10.125" style="1" customWidth="1"/>
    <col min="12049" max="12288" width="9" style="1"/>
    <col min="12289" max="12289" width="10.125" style="1" customWidth="1"/>
    <col min="12290" max="12290" width="10.875" style="1" customWidth="1"/>
    <col min="12291" max="12293" width="10.125" style="1" customWidth="1"/>
    <col min="12294" max="12294" width="10.875" style="1" customWidth="1"/>
    <col min="12295" max="12297" width="10.125" style="1" customWidth="1"/>
    <col min="12298" max="12298" width="10.875" style="1" customWidth="1"/>
    <col min="12299" max="12301" width="10.125" style="1" customWidth="1"/>
    <col min="12302" max="12302" width="10.875" style="1" customWidth="1"/>
    <col min="12303" max="12304" width="10.125" style="1" customWidth="1"/>
    <col min="12305" max="12544" width="9" style="1"/>
    <col min="12545" max="12545" width="10.125" style="1" customWidth="1"/>
    <col min="12546" max="12546" width="10.875" style="1" customWidth="1"/>
    <col min="12547" max="12549" width="10.125" style="1" customWidth="1"/>
    <col min="12550" max="12550" width="10.875" style="1" customWidth="1"/>
    <col min="12551" max="12553" width="10.125" style="1" customWidth="1"/>
    <col min="12554" max="12554" width="10.875" style="1" customWidth="1"/>
    <col min="12555" max="12557" width="10.125" style="1" customWidth="1"/>
    <col min="12558" max="12558" width="10.875" style="1" customWidth="1"/>
    <col min="12559" max="12560" width="10.125" style="1" customWidth="1"/>
    <col min="12561" max="12800" width="9" style="1"/>
    <col min="12801" max="12801" width="10.125" style="1" customWidth="1"/>
    <col min="12802" max="12802" width="10.875" style="1" customWidth="1"/>
    <col min="12803" max="12805" width="10.125" style="1" customWidth="1"/>
    <col min="12806" max="12806" width="10.875" style="1" customWidth="1"/>
    <col min="12807" max="12809" width="10.125" style="1" customWidth="1"/>
    <col min="12810" max="12810" width="10.875" style="1" customWidth="1"/>
    <col min="12811" max="12813" width="10.125" style="1" customWidth="1"/>
    <col min="12814" max="12814" width="10.875" style="1" customWidth="1"/>
    <col min="12815" max="12816" width="10.125" style="1" customWidth="1"/>
    <col min="12817" max="13056" width="9" style="1"/>
    <col min="13057" max="13057" width="10.125" style="1" customWidth="1"/>
    <col min="13058" max="13058" width="10.875" style="1" customWidth="1"/>
    <col min="13059" max="13061" width="10.125" style="1" customWidth="1"/>
    <col min="13062" max="13062" width="10.875" style="1" customWidth="1"/>
    <col min="13063" max="13065" width="10.125" style="1" customWidth="1"/>
    <col min="13066" max="13066" width="10.875" style="1" customWidth="1"/>
    <col min="13067" max="13069" width="10.125" style="1" customWidth="1"/>
    <col min="13070" max="13070" width="10.875" style="1" customWidth="1"/>
    <col min="13071" max="13072" width="10.125" style="1" customWidth="1"/>
    <col min="13073" max="13312" width="9" style="1"/>
    <col min="13313" max="13313" width="10.125" style="1" customWidth="1"/>
    <col min="13314" max="13314" width="10.875" style="1" customWidth="1"/>
    <col min="13315" max="13317" width="10.125" style="1" customWidth="1"/>
    <col min="13318" max="13318" width="10.875" style="1" customWidth="1"/>
    <col min="13319" max="13321" width="10.125" style="1" customWidth="1"/>
    <col min="13322" max="13322" width="10.875" style="1" customWidth="1"/>
    <col min="13323" max="13325" width="10.125" style="1" customWidth="1"/>
    <col min="13326" max="13326" width="10.875" style="1" customWidth="1"/>
    <col min="13327" max="13328" width="10.125" style="1" customWidth="1"/>
    <col min="13329" max="13568" width="9" style="1"/>
    <col min="13569" max="13569" width="10.125" style="1" customWidth="1"/>
    <col min="13570" max="13570" width="10.875" style="1" customWidth="1"/>
    <col min="13571" max="13573" width="10.125" style="1" customWidth="1"/>
    <col min="13574" max="13574" width="10.875" style="1" customWidth="1"/>
    <col min="13575" max="13577" width="10.125" style="1" customWidth="1"/>
    <col min="13578" max="13578" width="10.875" style="1" customWidth="1"/>
    <col min="13579" max="13581" width="10.125" style="1" customWidth="1"/>
    <col min="13582" max="13582" width="10.875" style="1" customWidth="1"/>
    <col min="13583" max="13584" width="10.125" style="1" customWidth="1"/>
    <col min="13585" max="13824" width="9" style="1"/>
    <col min="13825" max="13825" width="10.125" style="1" customWidth="1"/>
    <col min="13826" max="13826" width="10.875" style="1" customWidth="1"/>
    <col min="13827" max="13829" width="10.125" style="1" customWidth="1"/>
    <col min="13830" max="13830" width="10.875" style="1" customWidth="1"/>
    <col min="13831" max="13833" width="10.125" style="1" customWidth="1"/>
    <col min="13834" max="13834" width="10.875" style="1" customWidth="1"/>
    <col min="13835" max="13837" width="10.125" style="1" customWidth="1"/>
    <col min="13838" max="13838" width="10.875" style="1" customWidth="1"/>
    <col min="13839" max="13840" width="10.125" style="1" customWidth="1"/>
    <col min="13841" max="14080" width="9" style="1"/>
    <col min="14081" max="14081" width="10.125" style="1" customWidth="1"/>
    <col min="14082" max="14082" width="10.875" style="1" customWidth="1"/>
    <col min="14083" max="14085" width="10.125" style="1" customWidth="1"/>
    <col min="14086" max="14086" width="10.875" style="1" customWidth="1"/>
    <col min="14087" max="14089" width="10.125" style="1" customWidth="1"/>
    <col min="14090" max="14090" width="10.875" style="1" customWidth="1"/>
    <col min="14091" max="14093" width="10.125" style="1" customWidth="1"/>
    <col min="14094" max="14094" width="10.875" style="1" customWidth="1"/>
    <col min="14095" max="14096" width="10.125" style="1" customWidth="1"/>
    <col min="14097" max="14336" width="9" style="1"/>
    <col min="14337" max="14337" width="10.125" style="1" customWidth="1"/>
    <col min="14338" max="14338" width="10.875" style="1" customWidth="1"/>
    <col min="14339" max="14341" width="10.125" style="1" customWidth="1"/>
    <col min="14342" max="14342" width="10.875" style="1" customWidth="1"/>
    <col min="14343" max="14345" width="10.125" style="1" customWidth="1"/>
    <col min="14346" max="14346" width="10.875" style="1" customWidth="1"/>
    <col min="14347" max="14349" width="10.125" style="1" customWidth="1"/>
    <col min="14350" max="14350" width="10.875" style="1" customWidth="1"/>
    <col min="14351" max="14352" width="10.125" style="1" customWidth="1"/>
    <col min="14353" max="14592" width="9" style="1"/>
    <col min="14593" max="14593" width="10.125" style="1" customWidth="1"/>
    <col min="14594" max="14594" width="10.875" style="1" customWidth="1"/>
    <col min="14595" max="14597" width="10.125" style="1" customWidth="1"/>
    <col min="14598" max="14598" width="10.875" style="1" customWidth="1"/>
    <col min="14599" max="14601" width="10.125" style="1" customWidth="1"/>
    <col min="14602" max="14602" width="10.875" style="1" customWidth="1"/>
    <col min="14603" max="14605" width="10.125" style="1" customWidth="1"/>
    <col min="14606" max="14606" width="10.875" style="1" customWidth="1"/>
    <col min="14607" max="14608" width="10.125" style="1" customWidth="1"/>
    <col min="14609" max="14848" width="9" style="1"/>
    <col min="14849" max="14849" width="10.125" style="1" customWidth="1"/>
    <col min="14850" max="14850" width="10.875" style="1" customWidth="1"/>
    <col min="14851" max="14853" width="10.125" style="1" customWidth="1"/>
    <col min="14854" max="14854" width="10.875" style="1" customWidth="1"/>
    <col min="14855" max="14857" width="10.125" style="1" customWidth="1"/>
    <col min="14858" max="14858" width="10.875" style="1" customWidth="1"/>
    <col min="14859" max="14861" width="10.125" style="1" customWidth="1"/>
    <col min="14862" max="14862" width="10.875" style="1" customWidth="1"/>
    <col min="14863" max="14864" width="10.125" style="1" customWidth="1"/>
    <col min="14865" max="15104" width="9" style="1"/>
    <col min="15105" max="15105" width="10.125" style="1" customWidth="1"/>
    <col min="15106" max="15106" width="10.875" style="1" customWidth="1"/>
    <col min="15107" max="15109" width="10.125" style="1" customWidth="1"/>
    <col min="15110" max="15110" width="10.875" style="1" customWidth="1"/>
    <col min="15111" max="15113" width="10.125" style="1" customWidth="1"/>
    <col min="15114" max="15114" width="10.875" style="1" customWidth="1"/>
    <col min="15115" max="15117" width="10.125" style="1" customWidth="1"/>
    <col min="15118" max="15118" width="10.875" style="1" customWidth="1"/>
    <col min="15119" max="15120" width="10.125" style="1" customWidth="1"/>
    <col min="15121" max="15360" width="9" style="1"/>
    <col min="15361" max="15361" width="10.125" style="1" customWidth="1"/>
    <col min="15362" max="15362" width="10.875" style="1" customWidth="1"/>
    <col min="15363" max="15365" width="10.125" style="1" customWidth="1"/>
    <col min="15366" max="15366" width="10.875" style="1" customWidth="1"/>
    <col min="15367" max="15369" width="10.125" style="1" customWidth="1"/>
    <col min="15370" max="15370" width="10.875" style="1" customWidth="1"/>
    <col min="15371" max="15373" width="10.125" style="1" customWidth="1"/>
    <col min="15374" max="15374" width="10.875" style="1" customWidth="1"/>
    <col min="15375" max="15376" width="10.125" style="1" customWidth="1"/>
    <col min="15377" max="15616" width="9" style="1"/>
    <col min="15617" max="15617" width="10.125" style="1" customWidth="1"/>
    <col min="15618" max="15618" width="10.875" style="1" customWidth="1"/>
    <col min="15619" max="15621" width="10.125" style="1" customWidth="1"/>
    <col min="15622" max="15622" width="10.875" style="1" customWidth="1"/>
    <col min="15623" max="15625" width="10.125" style="1" customWidth="1"/>
    <col min="15626" max="15626" width="10.875" style="1" customWidth="1"/>
    <col min="15627" max="15629" width="10.125" style="1" customWidth="1"/>
    <col min="15630" max="15630" width="10.875" style="1" customWidth="1"/>
    <col min="15631" max="15632" width="10.125" style="1" customWidth="1"/>
    <col min="15633" max="15872" width="9" style="1"/>
    <col min="15873" max="15873" width="10.125" style="1" customWidth="1"/>
    <col min="15874" max="15874" width="10.875" style="1" customWidth="1"/>
    <col min="15875" max="15877" width="10.125" style="1" customWidth="1"/>
    <col min="15878" max="15878" width="10.875" style="1" customWidth="1"/>
    <col min="15879" max="15881" width="10.125" style="1" customWidth="1"/>
    <col min="15882" max="15882" width="10.875" style="1" customWidth="1"/>
    <col min="15883" max="15885" width="10.125" style="1" customWidth="1"/>
    <col min="15886" max="15886" width="10.875" style="1" customWidth="1"/>
    <col min="15887" max="15888" width="10.125" style="1" customWidth="1"/>
    <col min="15889" max="16128" width="9" style="1"/>
    <col min="16129" max="16129" width="10.125" style="1" customWidth="1"/>
    <col min="16130" max="16130" width="10.875" style="1" customWidth="1"/>
    <col min="16131" max="16133" width="10.125" style="1" customWidth="1"/>
    <col min="16134" max="16134" width="10.875" style="1" customWidth="1"/>
    <col min="16135" max="16137" width="10.125" style="1" customWidth="1"/>
    <col min="16138" max="16138" width="10.875" style="1" customWidth="1"/>
    <col min="16139" max="16141" width="10.125" style="1" customWidth="1"/>
    <col min="16142" max="16142" width="10.875" style="1" customWidth="1"/>
    <col min="16143" max="16144" width="10.125" style="1" customWidth="1"/>
    <col min="16145" max="16384" width="9" style="1"/>
  </cols>
  <sheetData>
    <row r="1" spans="1:25" ht="15" customHeight="1" x14ac:dyDescent="0.15">
      <c r="A1" s="426" t="s">
        <v>371</v>
      </c>
      <c r="B1" s="426"/>
      <c r="C1" s="426"/>
      <c r="D1" s="426"/>
      <c r="E1" s="426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25" ht="15" customHeight="1" x14ac:dyDescent="0.15">
      <c r="A2" s="426"/>
      <c r="B2" s="426"/>
      <c r="C2" s="426"/>
      <c r="D2" s="426"/>
      <c r="E2" s="426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25" ht="14.25" thickBot="1" x14ac:dyDescent="0.2">
      <c r="A3" s="11"/>
      <c r="B3" s="11"/>
      <c r="C3" s="11"/>
      <c r="D3" s="11"/>
      <c r="E3" s="11"/>
      <c r="F3" s="11"/>
      <c r="G3" s="11"/>
      <c r="H3" s="11"/>
      <c r="I3" s="12"/>
      <c r="J3" s="12"/>
      <c r="K3" s="12"/>
      <c r="L3" s="12"/>
      <c r="M3" s="12"/>
      <c r="N3" s="12"/>
      <c r="O3" s="442" t="s">
        <v>527</v>
      </c>
      <c r="P3" s="442"/>
    </row>
    <row r="4" spans="1:25" ht="17.25" customHeight="1" x14ac:dyDescent="0.15">
      <c r="A4" s="13" t="s">
        <v>322</v>
      </c>
      <c r="B4" s="14" t="s">
        <v>17</v>
      </c>
      <c r="C4" s="14" t="s">
        <v>9</v>
      </c>
      <c r="D4" s="15" t="s">
        <v>10</v>
      </c>
      <c r="E4" s="16" t="s">
        <v>322</v>
      </c>
      <c r="F4" s="14" t="s">
        <v>17</v>
      </c>
      <c r="G4" s="14" t="s">
        <v>9</v>
      </c>
      <c r="H4" s="17" t="s">
        <v>10</v>
      </c>
      <c r="I4" s="13" t="s">
        <v>322</v>
      </c>
      <c r="J4" s="14" t="s">
        <v>17</v>
      </c>
      <c r="K4" s="14" t="s">
        <v>9</v>
      </c>
      <c r="L4" s="15" t="s">
        <v>10</v>
      </c>
      <c r="M4" s="16" t="s">
        <v>322</v>
      </c>
      <c r="N4" s="14" t="s">
        <v>17</v>
      </c>
      <c r="O4" s="14" t="s">
        <v>9</v>
      </c>
      <c r="P4" s="17" t="s">
        <v>10</v>
      </c>
    </row>
    <row r="5" spans="1:25" ht="18" customHeight="1" x14ac:dyDescent="0.15">
      <c r="A5" s="136" t="s">
        <v>323</v>
      </c>
      <c r="B5" s="20">
        <v>152487</v>
      </c>
      <c r="C5" s="20">
        <v>76687</v>
      </c>
      <c r="D5" s="20">
        <v>75800</v>
      </c>
      <c r="E5" s="22"/>
      <c r="F5" s="23"/>
      <c r="G5" s="24"/>
      <c r="H5" s="24"/>
      <c r="I5" s="25"/>
      <c r="J5" s="26"/>
      <c r="K5" s="27"/>
      <c r="L5" s="28"/>
      <c r="M5" s="29"/>
      <c r="N5" s="26"/>
      <c r="O5" s="27"/>
      <c r="P5" s="27"/>
      <c r="Q5" s="2"/>
      <c r="R5" s="2"/>
      <c r="S5" s="2"/>
      <c r="T5" s="2"/>
      <c r="U5" s="2"/>
      <c r="V5" s="2"/>
      <c r="W5" s="2"/>
      <c r="X5" s="2"/>
      <c r="Y5" s="2"/>
    </row>
    <row r="6" spans="1:25" ht="18" customHeight="1" x14ac:dyDescent="0.15">
      <c r="A6" s="133" t="s">
        <v>324</v>
      </c>
      <c r="B6" s="20">
        <f>SUM(B7:B11)</f>
        <v>5033</v>
      </c>
      <c r="C6" s="20">
        <f>SUM(C7:C11)</f>
        <v>2577</v>
      </c>
      <c r="D6" s="20">
        <f>SUM(D7:D11)</f>
        <v>2456</v>
      </c>
      <c r="E6" s="31" t="s">
        <v>325</v>
      </c>
      <c r="F6" s="20">
        <f>SUM(F7:F11)</f>
        <v>7901</v>
      </c>
      <c r="G6" s="20">
        <f>SUM(G7:G11)</f>
        <v>4239</v>
      </c>
      <c r="H6" s="20">
        <f>SUM(H7:H11)</f>
        <v>3662</v>
      </c>
      <c r="I6" s="32" t="s">
        <v>326</v>
      </c>
      <c r="J6" s="19">
        <f>SUM(J7:J11)</f>
        <v>9382</v>
      </c>
      <c r="K6" s="20">
        <f>SUM(K7:K11)</f>
        <v>4594</v>
      </c>
      <c r="L6" s="21">
        <f>SUM(L7:L11)</f>
        <v>4788</v>
      </c>
      <c r="M6" s="31" t="s">
        <v>327</v>
      </c>
      <c r="N6" s="20">
        <f>SUM(N7:N11)</f>
        <v>1389</v>
      </c>
      <c r="O6" s="20">
        <f>SUM(O7:O11)</f>
        <v>389</v>
      </c>
      <c r="P6" s="20">
        <f>SUM(P7:P11)</f>
        <v>1000</v>
      </c>
      <c r="Q6" s="2"/>
      <c r="R6" s="2"/>
      <c r="S6" s="2"/>
      <c r="T6" s="2"/>
      <c r="U6" s="2"/>
      <c r="V6" s="2"/>
      <c r="W6" s="2"/>
      <c r="X6" s="2"/>
      <c r="Y6" s="2"/>
    </row>
    <row r="7" spans="1:25" ht="18" customHeight="1" x14ac:dyDescent="0.15">
      <c r="A7" s="32">
        <v>0</v>
      </c>
      <c r="B7" s="20">
        <v>947</v>
      </c>
      <c r="C7" s="20">
        <v>504</v>
      </c>
      <c r="D7" s="20">
        <v>443</v>
      </c>
      <c r="E7" s="31">
        <v>30</v>
      </c>
      <c r="F7" s="20">
        <v>1487</v>
      </c>
      <c r="G7" s="20">
        <v>805</v>
      </c>
      <c r="H7" s="20">
        <v>682</v>
      </c>
      <c r="I7" s="32">
        <v>60</v>
      </c>
      <c r="J7" s="20">
        <v>1643</v>
      </c>
      <c r="K7" s="20">
        <v>794</v>
      </c>
      <c r="L7" s="20">
        <v>849</v>
      </c>
      <c r="M7" s="31">
        <v>90</v>
      </c>
      <c r="N7" s="20">
        <v>407</v>
      </c>
      <c r="O7" s="20">
        <v>149</v>
      </c>
      <c r="P7" s="20">
        <v>258</v>
      </c>
      <c r="Q7" s="2"/>
      <c r="R7" s="2"/>
      <c r="S7" s="2"/>
      <c r="T7" s="2"/>
      <c r="U7" s="2"/>
      <c r="V7" s="2"/>
      <c r="W7" s="2"/>
      <c r="X7" s="2"/>
      <c r="Y7" s="2"/>
    </row>
    <row r="8" spans="1:25" ht="18" customHeight="1" x14ac:dyDescent="0.15">
      <c r="A8" s="32">
        <v>1</v>
      </c>
      <c r="B8" s="20">
        <v>999</v>
      </c>
      <c r="C8" s="20">
        <v>511</v>
      </c>
      <c r="D8" s="20">
        <v>488</v>
      </c>
      <c r="E8" s="31">
        <v>31</v>
      </c>
      <c r="F8" s="20">
        <v>1533</v>
      </c>
      <c r="G8" s="20">
        <v>827</v>
      </c>
      <c r="H8" s="20">
        <v>706</v>
      </c>
      <c r="I8" s="32">
        <v>61</v>
      </c>
      <c r="J8" s="20">
        <v>1798</v>
      </c>
      <c r="K8" s="20">
        <v>868</v>
      </c>
      <c r="L8" s="20">
        <v>930</v>
      </c>
      <c r="M8" s="31">
        <v>91</v>
      </c>
      <c r="N8" s="20">
        <v>320</v>
      </c>
      <c r="O8" s="20">
        <v>89</v>
      </c>
      <c r="P8" s="20">
        <v>231</v>
      </c>
      <c r="Q8" s="2"/>
      <c r="R8" s="2"/>
      <c r="S8" s="2"/>
      <c r="T8" s="2"/>
      <c r="U8" s="2"/>
      <c r="V8" s="2"/>
      <c r="W8" s="2"/>
      <c r="X8" s="2"/>
      <c r="Y8" s="2"/>
    </row>
    <row r="9" spans="1:25" ht="18" customHeight="1" x14ac:dyDescent="0.15">
      <c r="A9" s="32">
        <v>2</v>
      </c>
      <c r="B9" s="20">
        <v>980</v>
      </c>
      <c r="C9" s="20">
        <v>476</v>
      </c>
      <c r="D9" s="20">
        <v>504</v>
      </c>
      <c r="E9" s="31">
        <v>32</v>
      </c>
      <c r="F9" s="20">
        <v>1617</v>
      </c>
      <c r="G9" s="20">
        <v>883</v>
      </c>
      <c r="H9" s="20">
        <v>734</v>
      </c>
      <c r="I9" s="32">
        <v>62</v>
      </c>
      <c r="J9" s="20">
        <v>1934</v>
      </c>
      <c r="K9" s="20">
        <v>964</v>
      </c>
      <c r="L9" s="20">
        <v>970</v>
      </c>
      <c r="M9" s="31">
        <v>92</v>
      </c>
      <c r="N9" s="20">
        <v>284</v>
      </c>
      <c r="O9" s="20">
        <v>70</v>
      </c>
      <c r="P9" s="20">
        <v>214</v>
      </c>
      <c r="Q9" s="2"/>
      <c r="R9" s="2"/>
      <c r="S9" s="2"/>
      <c r="T9" s="2"/>
      <c r="U9" s="2"/>
      <c r="V9" s="2"/>
      <c r="W9" s="2"/>
      <c r="X9" s="2"/>
      <c r="Y9" s="2"/>
    </row>
    <row r="10" spans="1:25" ht="18" customHeight="1" x14ac:dyDescent="0.15">
      <c r="A10" s="32">
        <v>3</v>
      </c>
      <c r="B10" s="20">
        <v>1060</v>
      </c>
      <c r="C10" s="20">
        <v>551</v>
      </c>
      <c r="D10" s="20">
        <v>509</v>
      </c>
      <c r="E10" s="31">
        <v>33</v>
      </c>
      <c r="F10" s="20">
        <v>1601</v>
      </c>
      <c r="G10" s="20">
        <v>833</v>
      </c>
      <c r="H10" s="20">
        <v>768</v>
      </c>
      <c r="I10" s="32">
        <v>63</v>
      </c>
      <c r="J10" s="20">
        <v>1950</v>
      </c>
      <c r="K10" s="20">
        <v>965</v>
      </c>
      <c r="L10" s="20">
        <v>985</v>
      </c>
      <c r="M10" s="31">
        <v>93</v>
      </c>
      <c r="N10" s="20">
        <v>198</v>
      </c>
      <c r="O10" s="20">
        <v>43</v>
      </c>
      <c r="P10" s="20">
        <v>155</v>
      </c>
      <c r="Q10" s="2"/>
      <c r="R10" s="2"/>
      <c r="S10" s="2"/>
      <c r="T10" s="2"/>
      <c r="U10" s="2"/>
      <c r="V10" s="2"/>
      <c r="W10" s="2"/>
      <c r="X10" s="2"/>
      <c r="Y10" s="2"/>
    </row>
    <row r="11" spans="1:25" ht="18" customHeight="1" x14ac:dyDescent="0.15">
      <c r="A11" s="32">
        <v>4</v>
      </c>
      <c r="B11" s="20">
        <v>1047</v>
      </c>
      <c r="C11" s="20">
        <v>535</v>
      </c>
      <c r="D11" s="20">
        <v>512</v>
      </c>
      <c r="E11" s="31">
        <v>34</v>
      </c>
      <c r="F11" s="20">
        <v>1663</v>
      </c>
      <c r="G11" s="20">
        <v>891</v>
      </c>
      <c r="H11" s="20">
        <v>772</v>
      </c>
      <c r="I11" s="32">
        <v>64</v>
      </c>
      <c r="J11" s="20">
        <v>2057</v>
      </c>
      <c r="K11" s="20">
        <v>1003</v>
      </c>
      <c r="L11" s="20">
        <v>1054</v>
      </c>
      <c r="M11" s="31">
        <v>94</v>
      </c>
      <c r="N11" s="20">
        <v>180</v>
      </c>
      <c r="O11" s="20">
        <v>38</v>
      </c>
      <c r="P11" s="20">
        <v>142</v>
      </c>
      <c r="Q11" s="2"/>
      <c r="R11" s="2"/>
      <c r="S11" s="2"/>
      <c r="T11" s="2"/>
      <c r="U11" s="2"/>
      <c r="V11" s="2"/>
      <c r="W11" s="2"/>
      <c r="X11" s="2"/>
      <c r="Y11" s="2"/>
    </row>
    <row r="12" spans="1:25" ht="18" customHeight="1" x14ac:dyDescent="0.15">
      <c r="A12" s="32" t="s">
        <v>328</v>
      </c>
      <c r="B12" s="20">
        <f>SUM(B13:B17)</f>
        <v>5742</v>
      </c>
      <c r="C12" s="20">
        <f>SUM(C13:C17)</f>
        <v>2976</v>
      </c>
      <c r="D12" s="20">
        <f>SUM(D13:D17)</f>
        <v>2766</v>
      </c>
      <c r="E12" s="31" t="s">
        <v>329</v>
      </c>
      <c r="F12" s="20">
        <f>SUM(F13:F17)</f>
        <v>9018</v>
      </c>
      <c r="G12" s="20">
        <f>SUM(G13:G17)</f>
        <v>4750</v>
      </c>
      <c r="H12" s="20">
        <f>SUM(H13:H17)</f>
        <v>4268</v>
      </c>
      <c r="I12" s="32" t="s">
        <v>330</v>
      </c>
      <c r="J12" s="20">
        <f>SUM(J13:J17)</f>
        <v>13461</v>
      </c>
      <c r="K12" s="20">
        <f>SUM(K13:K17)</f>
        <v>6496</v>
      </c>
      <c r="L12" s="20">
        <f>SUM(L13:L17)</f>
        <v>6965</v>
      </c>
      <c r="M12" s="31" t="s">
        <v>331</v>
      </c>
      <c r="N12" s="20">
        <f>SUM(N13:N17)</f>
        <v>358</v>
      </c>
      <c r="O12" s="20">
        <f>SUM(O13:O17)</f>
        <v>67</v>
      </c>
      <c r="P12" s="20">
        <f>SUM(P13:P17)</f>
        <v>291</v>
      </c>
      <c r="Q12" s="2"/>
      <c r="R12" s="2"/>
      <c r="S12" s="2"/>
      <c r="T12" s="2"/>
      <c r="U12" s="2"/>
      <c r="V12" s="2"/>
      <c r="W12" s="2"/>
      <c r="X12" s="2"/>
      <c r="Y12" s="2"/>
    </row>
    <row r="13" spans="1:25" ht="18" customHeight="1" x14ac:dyDescent="0.15">
      <c r="A13" s="32">
        <v>5</v>
      </c>
      <c r="B13" s="20">
        <v>1135</v>
      </c>
      <c r="C13" s="20">
        <v>615</v>
      </c>
      <c r="D13" s="20">
        <v>520</v>
      </c>
      <c r="E13" s="31">
        <v>35</v>
      </c>
      <c r="F13" s="20">
        <v>1639</v>
      </c>
      <c r="G13" s="20">
        <v>856</v>
      </c>
      <c r="H13" s="20">
        <v>783</v>
      </c>
      <c r="I13" s="32">
        <v>65</v>
      </c>
      <c r="J13" s="20">
        <v>2271</v>
      </c>
      <c r="K13" s="20">
        <v>1055</v>
      </c>
      <c r="L13" s="20">
        <v>1216</v>
      </c>
      <c r="M13" s="31">
        <v>95</v>
      </c>
      <c r="N13" s="20">
        <v>103</v>
      </c>
      <c r="O13" s="20">
        <v>20</v>
      </c>
      <c r="P13" s="20">
        <v>83</v>
      </c>
      <c r="Q13" s="2"/>
      <c r="R13" s="2"/>
      <c r="S13" s="2"/>
      <c r="T13" s="2"/>
      <c r="U13" s="2"/>
      <c r="V13" s="2"/>
      <c r="W13" s="2"/>
      <c r="X13" s="2"/>
      <c r="Y13" s="2"/>
    </row>
    <row r="14" spans="1:25" ht="18" customHeight="1" x14ac:dyDescent="0.15">
      <c r="A14" s="32">
        <v>6</v>
      </c>
      <c r="B14" s="20">
        <v>1120</v>
      </c>
      <c r="C14" s="20">
        <v>552</v>
      </c>
      <c r="D14" s="20">
        <v>568</v>
      </c>
      <c r="E14" s="31">
        <v>36</v>
      </c>
      <c r="F14" s="20">
        <v>1758</v>
      </c>
      <c r="G14" s="20">
        <v>939</v>
      </c>
      <c r="H14" s="20">
        <v>819</v>
      </c>
      <c r="I14" s="32">
        <v>66</v>
      </c>
      <c r="J14" s="20">
        <v>2537</v>
      </c>
      <c r="K14" s="20">
        <v>1241</v>
      </c>
      <c r="L14" s="20">
        <v>1296</v>
      </c>
      <c r="M14" s="31">
        <v>96</v>
      </c>
      <c r="N14" s="20">
        <v>106</v>
      </c>
      <c r="O14" s="20">
        <v>21</v>
      </c>
      <c r="P14" s="20">
        <v>85</v>
      </c>
      <c r="Q14" s="2"/>
      <c r="R14" s="2"/>
      <c r="S14" s="2"/>
      <c r="T14" s="2"/>
      <c r="U14" s="2"/>
      <c r="V14" s="2"/>
      <c r="W14" s="2"/>
      <c r="X14" s="2"/>
      <c r="Y14" s="2"/>
    </row>
    <row r="15" spans="1:25" ht="18" customHeight="1" x14ac:dyDescent="0.15">
      <c r="A15" s="32">
        <v>7</v>
      </c>
      <c r="B15" s="20">
        <v>1161</v>
      </c>
      <c r="C15" s="20">
        <v>600</v>
      </c>
      <c r="D15" s="20">
        <v>561</v>
      </c>
      <c r="E15" s="31">
        <v>37</v>
      </c>
      <c r="F15" s="20">
        <v>1698</v>
      </c>
      <c r="G15" s="20">
        <v>900</v>
      </c>
      <c r="H15" s="20">
        <v>798</v>
      </c>
      <c r="I15" s="32">
        <v>67</v>
      </c>
      <c r="J15" s="20">
        <v>2738</v>
      </c>
      <c r="K15" s="20">
        <v>1358</v>
      </c>
      <c r="L15" s="20">
        <v>1380</v>
      </c>
      <c r="M15" s="31">
        <v>97</v>
      </c>
      <c r="N15" s="20">
        <v>83</v>
      </c>
      <c r="O15" s="20">
        <v>13</v>
      </c>
      <c r="P15" s="20">
        <v>70</v>
      </c>
      <c r="Q15" s="2"/>
      <c r="R15" s="2"/>
      <c r="S15" s="2"/>
      <c r="T15" s="2"/>
      <c r="U15" s="2"/>
      <c r="V15" s="2"/>
      <c r="W15" s="2"/>
      <c r="X15" s="2"/>
      <c r="Y15" s="2"/>
    </row>
    <row r="16" spans="1:25" ht="18" customHeight="1" x14ac:dyDescent="0.15">
      <c r="A16" s="32">
        <v>8</v>
      </c>
      <c r="B16" s="20">
        <v>1126</v>
      </c>
      <c r="C16" s="20">
        <v>588</v>
      </c>
      <c r="D16" s="20">
        <v>538</v>
      </c>
      <c r="E16" s="31">
        <v>38</v>
      </c>
      <c r="F16" s="20">
        <v>1968</v>
      </c>
      <c r="G16" s="20">
        <v>1035</v>
      </c>
      <c r="H16" s="20">
        <v>933</v>
      </c>
      <c r="I16" s="32">
        <v>68</v>
      </c>
      <c r="J16" s="20">
        <v>3035</v>
      </c>
      <c r="K16" s="20">
        <v>1465</v>
      </c>
      <c r="L16" s="20">
        <v>1570</v>
      </c>
      <c r="M16" s="31">
        <v>98</v>
      </c>
      <c r="N16" s="20">
        <v>41</v>
      </c>
      <c r="O16" s="20">
        <v>10</v>
      </c>
      <c r="P16" s="20">
        <v>31</v>
      </c>
      <c r="Q16" s="2"/>
      <c r="R16" s="2"/>
      <c r="S16" s="2"/>
      <c r="T16" s="2"/>
      <c r="U16" s="2"/>
      <c r="V16" s="2"/>
      <c r="W16" s="2"/>
      <c r="X16" s="2"/>
      <c r="Y16" s="2"/>
    </row>
    <row r="17" spans="1:25" ht="18" customHeight="1" x14ac:dyDescent="0.15">
      <c r="A17" s="32">
        <v>9</v>
      </c>
      <c r="B17" s="20">
        <v>1200</v>
      </c>
      <c r="C17" s="20">
        <v>621</v>
      </c>
      <c r="D17" s="20">
        <v>579</v>
      </c>
      <c r="E17" s="31">
        <v>39</v>
      </c>
      <c r="F17" s="20">
        <v>1955</v>
      </c>
      <c r="G17" s="20">
        <v>1020</v>
      </c>
      <c r="H17" s="20">
        <v>935</v>
      </c>
      <c r="I17" s="32">
        <v>69</v>
      </c>
      <c r="J17" s="20">
        <v>2880</v>
      </c>
      <c r="K17" s="20">
        <v>1377</v>
      </c>
      <c r="L17" s="34">
        <v>1503</v>
      </c>
      <c r="M17" s="133">
        <v>99</v>
      </c>
      <c r="N17" s="20">
        <v>25</v>
      </c>
      <c r="O17" s="20">
        <v>3</v>
      </c>
      <c r="P17" s="20">
        <v>22</v>
      </c>
      <c r="Q17" s="2"/>
      <c r="R17" s="2"/>
      <c r="S17" s="2"/>
      <c r="T17" s="2"/>
      <c r="U17" s="2"/>
      <c r="V17" s="2"/>
      <c r="W17" s="2"/>
      <c r="X17" s="2"/>
      <c r="Y17" s="2"/>
    </row>
    <row r="18" spans="1:25" ht="18" customHeight="1" x14ac:dyDescent="0.15">
      <c r="A18" s="32" t="s">
        <v>332</v>
      </c>
      <c r="B18" s="20">
        <f>SUM(B19:B23)</f>
        <v>5995</v>
      </c>
      <c r="C18" s="20">
        <f>SUM(C19:C23)</f>
        <v>3090</v>
      </c>
      <c r="D18" s="20">
        <f>SUM(D19:D23)</f>
        <v>2905</v>
      </c>
      <c r="E18" s="31" t="s">
        <v>333</v>
      </c>
      <c r="F18" s="20">
        <f>SUM(F19:F23)</f>
        <v>11366</v>
      </c>
      <c r="G18" s="20">
        <f>SUM(G19:G23)</f>
        <v>6007</v>
      </c>
      <c r="H18" s="20">
        <f>SUM(H19:H23)</f>
        <v>5359</v>
      </c>
      <c r="I18" s="32" t="s">
        <v>334</v>
      </c>
      <c r="J18" s="20">
        <f>SUM(J19:J23)</f>
        <v>11848</v>
      </c>
      <c r="K18" s="20">
        <f>SUM(K19:K23)</f>
        <v>5597</v>
      </c>
      <c r="L18" s="34">
        <f>SUM(L19:L23)</f>
        <v>6251</v>
      </c>
      <c r="M18" s="133" t="s">
        <v>335</v>
      </c>
      <c r="N18" s="20">
        <v>54</v>
      </c>
      <c r="O18" s="20">
        <v>9</v>
      </c>
      <c r="P18" s="20">
        <v>45</v>
      </c>
      <c r="Q18" s="2"/>
      <c r="R18" s="2"/>
      <c r="S18" s="2"/>
      <c r="T18" s="2"/>
      <c r="U18" s="2"/>
      <c r="V18" s="2"/>
      <c r="W18" s="2"/>
      <c r="X18" s="2"/>
      <c r="Y18" s="2"/>
    </row>
    <row r="19" spans="1:25" ht="18" customHeight="1" x14ac:dyDescent="0.15">
      <c r="A19" s="32">
        <v>10</v>
      </c>
      <c r="B19" s="20">
        <v>1161</v>
      </c>
      <c r="C19" s="20">
        <v>616</v>
      </c>
      <c r="D19" s="20">
        <v>545</v>
      </c>
      <c r="E19" s="31">
        <v>40</v>
      </c>
      <c r="F19" s="20">
        <v>1983</v>
      </c>
      <c r="G19" s="20">
        <v>1033</v>
      </c>
      <c r="H19" s="20">
        <v>950</v>
      </c>
      <c r="I19" s="32">
        <v>70</v>
      </c>
      <c r="J19" s="20">
        <v>3035</v>
      </c>
      <c r="K19" s="20">
        <v>1415</v>
      </c>
      <c r="L19" s="34">
        <v>1620</v>
      </c>
      <c r="M19" s="30"/>
      <c r="N19" s="33"/>
      <c r="O19" s="18"/>
      <c r="P19" s="18"/>
      <c r="Q19" s="2"/>
      <c r="R19" s="2"/>
      <c r="S19" s="2"/>
      <c r="T19" s="2"/>
      <c r="U19" s="2"/>
      <c r="V19" s="2"/>
      <c r="W19" s="2"/>
      <c r="X19" s="2"/>
      <c r="Y19" s="2"/>
    </row>
    <row r="20" spans="1:25" ht="18" customHeight="1" x14ac:dyDescent="0.15">
      <c r="A20" s="32">
        <v>11</v>
      </c>
      <c r="B20" s="20">
        <v>1225</v>
      </c>
      <c r="C20" s="20">
        <v>628</v>
      </c>
      <c r="D20" s="20">
        <v>597</v>
      </c>
      <c r="E20" s="31">
        <v>41</v>
      </c>
      <c r="F20" s="20">
        <v>2143</v>
      </c>
      <c r="G20" s="20">
        <v>1142</v>
      </c>
      <c r="H20" s="20">
        <v>1001</v>
      </c>
      <c r="I20" s="32">
        <v>71</v>
      </c>
      <c r="J20" s="20">
        <v>2077</v>
      </c>
      <c r="K20" s="20">
        <v>981</v>
      </c>
      <c r="L20" s="34">
        <v>1096</v>
      </c>
      <c r="M20" s="30"/>
      <c r="N20" s="33"/>
      <c r="O20" s="18"/>
      <c r="P20" s="18"/>
      <c r="Q20" s="2"/>
      <c r="R20" s="2"/>
      <c r="S20" s="2"/>
      <c r="T20" s="2"/>
      <c r="U20" s="2"/>
      <c r="V20" s="2"/>
      <c r="W20" s="2"/>
      <c r="X20" s="2"/>
      <c r="Y20" s="2"/>
    </row>
    <row r="21" spans="1:25" ht="18" customHeight="1" x14ac:dyDescent="0.15">
      <c r="A21" s="32">
        <v>12</v>
      </c>
      <c r="B21" s="20">
        <v>1162</v>
      </c>
      <c r="C21" s="20">
        <v>593</v>
      </c>
      <c r="D21" s="20">
        <v>569</v>
      </c>
      <c r="E21" s="31">
        <v>42</v>
      </c>
      <c r="F21" s="20">
        <v>2233</v>
      </c>
      <c r="G21" s="20">
        <v>1207</v>
      </c>
      <c r="H21" s="20">
        <v>1026</v>
      </c>
      <c r="I21" s="32">
        <v>72</v>
      </c>
      <c r="J21" s="20">
        <v>1851</v>
      </c>
      <c r="K21" s="20">
        <v>872</v>
      </c>
      <c r="L21" s="34">
        <v>979</v>
      </c>
      <c r="M21" s="30"/>
      <c r="N21" s="33"/>
      <c r="O21" s="18"/>
      <c r="P21" s="18"/>
      <c r="Q21" s="2"/>
      <c r="R21" s="2"/>
      <c r="S21" s="2"/>
      <c r="T21" s="2"/>
      <c r="U21" s="2"/>
      <c r="V21" s="2"/>
      <c r="W21" s="2"/>
      <c r="X21" s="2"/>
      <c r="Y21" s="2"/>
    </row>
    <row r="22" spans="1:25" ht="18" customHeight="1" x14ac:dyDescent="0.15">
      <c r="A22" s="32">
        <v>13</v>
      </c>
      <c r="B22" s="20">
        <v>1199</v>
      </c>
      <c r="C22" s="20">
        <v>611</v>
      </c>
      <c r="D22" s="20">
        <v>588</v>
      </c>
      <c r="E22" s="31">
        <v>43</v>
      </c>
      <c r="F22" s="20">
        <v>2411</v>
      </c>
      <c r="G22" s="20">
        <v>1274</v>
      </c>
      <c r="H22" s="20">
        <v>1137</v>
      </c>
      <c r="I22" s="32">
        <v>73</v>
      </c>
      <c r="J22" s="20">
        <v>2409</v>
      </c>
      <c r="K22" s="20">
        <v>1144</v>
      </c>
      <c r="L22" s="34">
        <v>1265</v>
      </c>
      <c r="M22" s="30"/>
      <c r="N22" s="33"/>
      <c r="O22" s="18"/>
      <c r="P22" s="18"/>
      <c r="Q22" s="2"/>
      <c r="R22" s="2"/>
      <c r="S22" s="2"/>
      <c r="T22" s="2"/>
      <c r="U22" s="2"/>
      <c r="V22" s="2"/>
      <c r="W22" s="2"/>
      <c r="X22" s="2"/>
      <c r="Y22" s="2"/>
    </row>
    <row r="23" spans="1:25" ht="18" customHeight="1" x14ac:dyDescent="0.15">
      <c r="A23" s="32">
        <v>14</v>
      </c>
      <c r="B23" s="20">
        <v>1248</v>
      </c>
      <c r="C23" s="20">
        <v>642</v>
      </c>
      <c r="D23" s="20">
        <v>606</v>
      </c>
      <c r="E23" s="31">
        <v>44</v>
      </c>
      <c r="F23" s="20">
        <v>2596</v>
      </c>
      <c r="G23" s="20">
        <v>1351</v>
      </c>
      <c r="H23" s="20">
        <v>1245</v>
      </c>
      <c r="I23" s="32">
        <v>74</v>
      </c>
      <c r="J23" s="20">
        <v>2476</v>
      </c>
      <c r="K23" s="20">
        <v>1185</v>
      </c>
      <c r="L23" s="34">
        <v>1291</v>
      </c>
      <c r="M23" s="30"/>
      <c r="N23" s="33"/>
      <c r="O23" s="18"/>
      <c r="P23" s="18"/>
      <c r="Q23" s="2"/>
      <c r="R23" s="2"/>
      <c r="S23" s="2"/>
      <c r="T23" s="2"/>
      <c r="U23" s="2"/>
      <c r="V23" s="2"/>
      <c r="W23" s="2"/>
      <c r="X23" s="2"/>
      <c r="Y23" s="2"/>
    </row>
    <row r="24" spans="1:25" ht="18" customHeight="1" x14ac:dyDescent="0.15">
      <c r="A24" s="32" t="s">
        <v>336</v>
      </c>
      <c r="B24" s="20">
        <f>SUM(B25:B29)</f>
        <v>6743</v>
      </c>
      <c r="C24" s="20">
        <f>SUM(C25:C29)</f>
        <v>3425</v>
      </c>
      <c r="D24" s="20">
        <f>SUM(D25:D29)</f>
        <v>3318</v>
      </c>
      <c r="E24" s="31" t="s">
        <v>337</v>
      </c>
      <c r="F24" s="20">
        <f>SUM(F25:F29)</f>
        <v>11946</v>
      </c>
      <c r="G24" s="20">
        <f>SUM(G25:G29)</f>
        <v>6382</v>
      </c>
      <c r="H24" s="20">
        <f>SUM(H25:H29)</f>
        <v>5564</v>
      </c>
      <c r="I24" s="32" t="s">
        <v>338</v>
      </c>
      <c r="J24" s="20">
        <f>SUM(J25:J29)</f>
        <v>9554</v>
      </c>
      <c r="K24" s="20">
        <f>SUM(K25:K29)</f>
        <v>4576</v>
      </c>
      <c r="L24" s="34">
        <f>SUM(L25:L29)</f>
        <v>4978</v>
      </c>
      <c r="M24" s="30"/>
      <c r="N24" s="33"/>
      <c r="O24" s="18"/>
      <c r="P24" s="18"/>
      <c r="Q24" s="2"/>
      <c r="R24" s="2"/>
      <c r="S24" s="2"/>
      <c r="T24" s="2"/>
      <c r="U24" s="2"/>
      <c r="V24" s="2"/>
      <c r="W24" s="2"/>
      <c r="X24" s="2"/>
      <c r="Y24" s="2"/>
    </row>
    <row r="25" spans="1:25" ht="18" customHeight="1" x14ac:dyDescent="0.15">
      <c r="A25" s="32">
        <v>15</v>
      </c>
      <c r="B25" s="20">
        <v>1297</v>
      </c>
      <c r="C25" s="20">
        <v>675</v>
      </c>
      <c r="D25" s="20">
        <v>622</v>
      </c>
      <c r="E25" s="31">
        <v>45</v>
      </c>
      <c r="F25" s="20">
        <v>2585</v>
      </c>
      <c r="G25" s="20">
        <v>1410</v>
      </c>
      <c r="H25" s="20">
        <v>1175</v>
      </c>
      <c r="I25" s="32">
        <v>75</v>
      </c>
      <c r="J25" s="20">
        <v>2322</v>
      </c>
      <c r="K25" s="20">
        <v>1094</v>
      </c>
      <c r="L25" s="34">
        <v>1228</v>
      </c>
      <c r="M25" s="30"/>
      <c r="N25" s="33"/>
      <c r="O25" s="18"/>
      <c r="P25" s="18"/>
      <c r="Q25" s="2"/>
      <c r="R25" s="2"/>
      <c r="S25" s="2"/>
      <c r="T25" s="2"/>
      <c r="U25" s="2"/>
      <c r="V25" s="2"/>
      <c r="W25" s="2"/>
      <c r="X25" s="2"/>
      <c r="Y25" s="2"/>
    </row>
    <row r="26" spans="1:25" ht="18" customHeight="1" x14ac:dyDescent="0.15">
      <c r="A26" s="32">
        <v>16</v>
      </c>
      <c r="B26" s="20">
        <v>1324</v>
      </c>
      <c r="C26" s="20">
        <v>653</v>
      </c>
      <c r="D26" s="20">
        <v>671</v>
      </c>
      <c r="E26" s="31">
        <v>46</v>
      </c>
      <c r="F26" s="20">
        <v>2489</v>
      </c>
      <c r="G26" s="20">
        <v>1359</v>
      </c>
      <c r="H26" s="20">
        <v>1130</v>
      </c>
      <c r="I26" s="32">
        <v>76</v>
      </c>
      <c r="J26" s="20">
        <v>2240</v>
      </c>
      <c r="K26" s="20">
        <v>1083</v>
      </c>
      <c r="L26" s="34">
        <v>1157</v>
      </c>
      <c r="M26" s="30"/>
      <c r="N26" s="33"/>
      <c r="O26" s="18"/>
      <c r="P26" s="18"/>
      <c r="Q26" s="2"/>
      <c r="R26" s="2"/>
      <c r="S26" s="2"/>
      <c r="T26" s="2"/>
      <c r="U26" s="2"/>
      <c r="V26" s="2"/>
      <c r="W26" s="2"/>
      <c r="X26" s="2"/>
      <c r="Y26" s="2"/>
    </row>
    <row r="27" spans="1:25" ht="18" customHeight="1" x14ac:dyDescent="0.15">
      <c r="A27" s="32">
        <v>17</v>
      </c>
      <c r="B27" s="20">
        <v>1372</v>
      </c>
      <c r="C27" s="20">
        <v>691</v>
      </c>
      <c r="D27" s="20">
        <v>681</v>
      </c>
      <c r="E27" s="31">
        <v>47</v>
      </c>
      <c r="F27" s="20">
        <v>2362</v>
      </c>
      <c r="G27" s="20">
        <v>1252</v>
      </c>
      <c r="H27" s="20">
        <v>1110</v>
      </c>
      <c r="I27" s="32">
        <v>77</v>
      </c>
      <c r="J27" s="20">
        <v>1894</v>
      </c>
      <c r="K27" s="20">
        <v>928</v>
      </c>
      <c r="L27" s="34">
        <v>966</v>
      </c>
      <c r="M27" s="30"/>
      <c r="N27" s="33"/>
      <c r="O27" s="18"/>
      <c r="P27" s="18"/>
      <c r="Q27" s="2"/>
      <c r="R27" s="2"/>
      <c r="S27" s="2"/>
      <c r="T27" s="2"/>
      <c r="U27" s="2"/>
      <c r="V27" s="2"/>
      <c r="W27" s="2"/>
      <c r="X27" s="2"/>
      <c r="Y27" s="2"/>
    </row>
    <row r="28" spans="1:25" ht="18" customHeight="1" x14ac:dyDescent="0.15">
      <c r="A28" s="32">
        <v>18</v>
      </c>
      <c r="B28" s="20">
        <v>1295</v>
      </c>
      <c r="C28" s="20">
        <v>653</v>
      </c>
      <c r="D28" s="20">
        <v>642</v>
      </c>
      <c r="E28" s="31">
        <v>48</v>
      </c>
      <c r="F28" s="20">
        <v>2294</v>
      </c>
      <c r="G28" s="20">
        <v>1208</v>
      </c>
      <c r="H28" s="20">
        <v>1086</v>
      </c>
      <c r="I28" s="32">
        <v>78</v>
      </c>
      <c r="J28" s="20">
        <v>1607</v>
      </c>
      <c r="K28" s="20">
        <v>760</v>
      </c>
      <c r="L28" s="34">
        <v>847</v>
      </c>
      <c r="M28" s="30"/>
      <c r="N28" s="33"/>
      <c r="O28" s="18"/>
      <c r="P28" s="18"/>
      <c r="Q28" s="2"/>
      <c r="R28" s="2"/>
      <c r="S28" s="2"/>
      <c r="T28" s="2"/>
      <c r="U28" s="2"/>
      <c r="V28" s="2"/>
      <c r="W28" s="2"/>
      <c r="X28" s="2"/>
      <c r="Y28" s="2"/>
    </row>
    <row r="29" spans="1:25" ht="18" customHeight="1" x14ac:dyDescent="0.15">
      <c r="A29" s="32">
        <v>19</v>
      </c>
      <c r="B29" s="20">
        <v>1455</v>
      </c>
      <c r="C29" s="20">
        <v>753</v>
      </c>
      <c r="D29" s="20">
        <v>702</v>
      </c>
      <c r="E29" s="31">
        <v>49</v>
      </c>
      <c r="F29" s="20">
        <v>2216</v>
      </c>
      <c r="G29" s="20">
        <v>1153</v>
      </c>
      <c r="H29" s="20">
        <v>1063</v>
      </c>
      <c r="I29" s="32">
        <v>79</v>
      </c>
      <c r="J29" s="20">
        <v>1491</v>
      </c>
      <c r="K29" s="20">
        <v>711</v>
      </c>
      <c r="L29" s="34">
        <v>780</v>
      </c>
      <c r="M29" s="30"/>
      <c r="N29" s="33"/>
      <c r="O29" s="18"/>
      <c r="P29" s="18"/>
      <c r="Q29" s="2"/>
      <c r="R29" s="2"/>
      <c r="S29" s="2"/>
      <c r="T29" s="2"/>
      <c r="U29" s="2"/>
      <c r="V29" s="2"/>
      <c r="W29" s="2"/>
      <c r="X29" s="2"/>
      <c r="Y29" s="2"/>
    </row>
    <row r="30" spans="1:25" ht="18" customHeight="1" x14ac:dyDescent="0.15">
      <c r="A30" s="32" t="s">
        <v>339</v>
      </c>
      <c r="B30" s="20">
        <f>SUM(B31:B35)</f>
        <v>7857</v>
      </c>
      <c r="C30" s="20">
        <f>SUM(C31:C35)</f>
        <v>4154</v>
      </c>
      <c r="D30" s="20">
        <f>SUM(D31:D35)</f>
        <v>3703</v>
      </c>
      <c r="E30" s="31" t="s">
        <v>340</v>
      </c>
      <c r="F30" s="20">
        <f>SUM(F31:F35)</f>
        <v>9684</v>
      </c>
      <c r="G30" s="20">
        <f>SUM(G31:G35)</f>
        <v>5007</v>
      </c>
      <c r="H30" s="20">
        <f>SUM(H31:H35)</f>
        <v>4677</v>
      </c>
      <c r="I30" s="32" t="s">
        <v>341</v>
      </c>
      <c r="J30" s="20">
        <f>SUM(J31:J35)</f>
        <v>5913</v>
      </c>
      <c r="K30" s="20">
        <f>SUM(K31:K35)</f>
        <v>2724</v>
      </c>
      <c r="L30" s="34">
        <f>SUM(L31:L35)</f>
        <v>3189</v>
      </c>
      <c r="M30" s="30"/>
      <c r="N30" s="33"/>
      <c r="O30" s="18"/>
      <c r="P30" s="18"/>
      <c r="Q30" s="2"/>
      <c r="R30" s="2"/>
      <c r="S30" s="2"/>
      <c r="T30" s="2"/>
      <c r="U30" s="2"/>
      <c r="V30" s="2"/>
      <c r="W30" s="2"/>
      <c r="X30" s="2"/>
      <c r="Y30" s="2"/>
    </row>
    <row r="31" spans="1:25" ht="18" customHeight="1" x14ac:dyDescent="0.15">
      <c r="A31" s="32">
        <v>20</v>
      </c>
      <c r="B31" s="20">
        <v>1507</v>
      </c>
      <c r="C31" s="20">
        <v>749</v>
      </c>
      <c r="D31" s="20">
        <v>758</v>
      </c>
      <c r="E31" s="31">
        <v>50</v>
      </c>
      <c r="F31" s="20">
        <v>2300</v>
      </c>
      <c r="G31" s="20">
        <v>1155</v>
      </c>
      <c r="H31" s="20">
        <v>1145</v>
      </c>
      <c r="I31" s="32">
        <v>80</v>
      </c>
      <c r="J31" s="20">
        <v>1448</v>
      </c>
      <c r="K31" s="20">
        <v>691</v>
      </c>
      <c r="L31" s="34">
        <v>757</v>
      </c>
      <c r="M31" s="30"/>
      <c r="N31" s="35"/>
      <c r="O31" s="36"/>
      <c r="P31" s="37"/>
      <c r="Q31" s="2"/>
      <c r="R31" s="2"/>
      <c r="S31" s="2"/>
      <c r="T31" s="2"/>
      <c r="U31" s="2"/>
      <c r="V31" s="2"/>
      <c r="W31" s="2"/>
      <c r="X31" s="2"/>
      <c r="Y31" s="2"/>
    </row>
    <row r="32" spans="1:25" ht="18" customHeight="1" x14ac:dyDescent="0.15">
      <c r="A32" s="32">
        <v>21</v>
      </c>
      <c r="B32" s="20">
        <v>1635</v>
      </c>
      <c r="C32" s="20">
        <v>851</v>
      </c>
      <c r="D32" s="20">
        <v>784</v>
      </c>
      <c r="E32" s="31">
        <v>51</v>
      </c>
      <c r="F32" s="20">
        <v>1537</v>
      </c>
      <c r="G32" s="20">
        <v>802</v>
      </c>
      <c r="H32" s="20">
        <v>735</v>
      </c>
      <c r="I32" s="32">
        <v>81</v>
      </c>
      <c r="J32" s="20">
        <v>1287</v>
      </c>
      <c r="K32" s="20">
        <v>612</v>
      </c>
      <c r="L32" s="34">
        <v>675</v>
      </c>
      <c r="M32" s="30"/>
      <c r="N32" s="38"/>
      <c r="O32" s="39"/>
      <c r="P32" s="39"/>
      <c r="Q32" s="2"/>
      <c r="R32" s="2"/>
      <c r="S32" s="2"/>
      <c r="T32" s="2"/>
      <c r="U32" s="2"/>
      <c r="V32" s="2"/>
      <c r="W32" s="2"/>
      <c r="X32" s="2"/>
      <c r="Y32" s="2"/>
    </row>
    <row r="33" spans="1:28" ht="18" customHeight="1" x14ac:dyDescent="0.15">
      <c r="A33" s="32">
        <v>22</v>
      </c>
      <c r="B33" s="20">
        <v>1600</v>
      </c>
      <c r="C33" s="20">
        <v>901</v>
      </c>
      <c r="D33" s="20">
        <v>699</v>
      </c>
      <c r="E33" s="31">
        <v>52</v>
      </c>
      <c r="F33" s="20">
        <v>2104</v>
      </c>
      <c r="G33" s="20">
        <v>1074</v>
      </c>
      <c r="H33" s="20">
        <v>1030</v>
      </c>
      <c r="I33" s="32">
        <v>82</v>
      </c>
      <c r="J33" s="20">
        <v>1212</v>
      </c>
      <c r="K33" s="20">
        <v>586</v>
      </c>
      <c r="L33" s="34">
        <v>626</v>
      </c>
      <c r="M33" s="30"/>
      <c r="N33" s="40"/>
      <c r="O33" s="37"/>
      <c r="P33" s="37"/>
      <c r="Q33" s="2"/>
      <c r="R33" s="2"/>
      <c r="S33" s="2"/>
      <c r="T33" s="2"/>
      <c r="U33" s="2"/>
      <c r="V33" s="2"/>
      <c r="W33" s="2"/>
      <c r="X33" s="2"/>
      <c r="Y33" s="2"/>
    </row>
    <row r="34" spans="1:28" ht="18" customHeight="1" x14ac:dyDescent="0.15">
      <c r="A34" s="32">
        <v>23</v>
      </c>
      <c r="B34" s="20">
        <v>1578</v>
      </c>
      <c r="C34" s="20">
        <v>858</v>
      </c>
      <c r="D34" s="20">
        <v>720</v>
      </c>
      <c r="E34" s="31">
        <v>53</v>
      </c>
      <c r="F34" s="20">
        <v>1905</v>
      </c>
      <c r="G34" s="20">
        <v>983</v>
      </c>
      <c r="H34" s="20">
        <v>922</v>
      </c>
      <c r="I34" s="32">
        <v>83</v>
      </c>
      <c r="J34" s="20">
        <v>1029</v>
      </c>
      <c r="K34" s="20">
        <v>462</v>
      </c>
      <c r="L34" s="34">
        <v>567</v>
      </c>
      <c r="M34" s="30"/>
      <c r="N34" s="38"/>
      <c r="O34" s="39"/>
      <c r="P34" s="39"/>
      <c r="Q34" s="2"/>
      <c r="R34" s="2"/>
      <c r="S34" s="2"/>
      <c r="T34" s="2"/>
      <c r="U34" s="2"/>
      <c r="V34" s="2"/>
      <c r="W34" s="2"/>
      <c r="X34" s="2"/>
      <c r="Y34" s="2"/>
    </row>
    <row r="35" spans="1:28" ht="18" customHeight="1" x14ac:dyDescent="0.15">
      <c r="A35" s="32">
        <v>24</v>
      </c>
      <c r="B35" s="20">
        <v>1537</v>
      </c>
      <c r="C35" s="20">
        <v>795</v>
      </c>
      <c r="D35" s="20">
        <v>742</v>
      </c>
      <c r="E35" s="31">
        <v>54</v>
      </c>
      <c r="F35" s="20">
        <v>1838</v>
      </c>
      <c r="G35" s="20">
        <v>993</v>
      </c>
      <c r="H35" s="20">
        <v>845</v>
      </c>
      <c r="I35" s="32">
        <v>84</v>
      </c>
      <c r="J35" s="20">
        <v>937</v>
      </c>
      <c r="K35" s="20">
        <v>373</v>
      </c>
      <c r="L35" s="34">
        <v>564</v>
      </c>
      <c r="M35" s="30"/>
      <c r="N35" s="40"/>
      <c r="O35" s="37"/>
      <c r="P35" s="37"/>
      <c r="Q35" s="2"/>
      <c r="R35" s="2"/>
      <c r="S35" s="2"/>
      <c r="T35" s="2"/>
      <c r="U35" s="2"/>
      <c r="V35" s="2"/>
      <c r="W35" s="2"/>
      <c r="X35" s="2"/>
      <c r="Y35" s="2"/>
    </row>
    <row r="36" spans="1:28" ht="18" customHeight="1" x14ac:dyDescent="0.15">
      <c r="A36" s="32" t="s">
        <v>342</v>
      </c>
      <c r="B36" s="20">
        <f>SUM(B37:B41)</f>
        <v>7531</v>
      </c>
      <c r="C36" s="20">
        <f>SUM(C37:C41)</f>
        <v>4058</v>
      </c>
      <c r="D36" s="20">
        <f>SUM(D37:D41)</f>
        <v>3473</v>
      </c>
      <c r="E36" s="31" t="s">
        <v>343</v>
      </c>
      <c r="F36" s="20">
        <f>SUM(F37:F41)</f>
        <v>8681</v>
      </c>
      <c r="G36" s="20">
        <f>SUM(G37:G41)</f>
        <v>4461</v>
      </c>
      <c r="H36" s="20">
        <f>SUM(H37:H41)</f>
        <v>4220</v>
      </c>
      <c r="I36" s="32" t="s">
        <v>344</v>
      </c>
      <c r="J36" s="20">
        <f>SUM(J37:J41)</f>
        <v>3031</v>
      </c>
      <c r="K36" s="20">
        <f>SUM(K37:K41)</f>
        <v>1109</v>
      </c>
      <c r="L36" s="34">
        <f>SUM(L37:L41)</f>
        <v>1922</v>
      </c>
      <c r="M36" s="30"/>
      <c r="N36" s="40"/>
      <c r="O36" s="37"/>
      <c r="P36" s="37"/>
      <c r="Q36" s="2"/>
      <c r="R36" s="2"/>
      <c r="S36" s="2"/>
      <c r="T36" s="2"/>
      <c r="U36" s="2"/>
      <c r="V36" s="2"/>
      <c r="W36" s="2"/>
      <c r="X36" s="2"/>
      <c r="Y36" s="2"/>
    </row>
    <row r="37" spans="1:28" ht="18" customHeight="1" x14ac:dyDescent="0.15">
      <c r="A37" s="32">
        <v>25</v>
      </c>
      <c r="B37" s="20">
        <v>1515</v>
      </c>
      <c r="C37" s="20">
        <v>827</v>
      </c>
      <c r="D37" s="20">
        <v>688</v>
      </c>
      <c r="E37" s="31">
        <v>55</v>
      </c>
      <c r="F37" s="20">
        <v>1772</v>
      </c>
      <c r="G37" s="20">
        <v>933</v>
      </c>
      <c r="H37" s="20">
        <v>839</v>
      </c>
      <c r="I37" s="32">
        <v>85</v>
      </c>
      <c r="J37" s="20">
        <v>797</v>
      </c>
      <c r="K37" s="20">
        <v>316</v>
      </c>
      <c r="L37" s="34">
        <v>481</v>
      </c>
      <c r="M37" s="133"/>
      <c r="N37" s="37"/>
      <c r="O37" s="37"/>
      <c r="P37" s="37"/>
      <c r="Q37" s="2"/>
      <c r="R37" s="2"/>
      <c r="S37" s="2"/>
      <c r="T37" s="2"/>
      <c r="U37" s="2"/>
      <c r="V37" s="2"/>
      <c r="W37" s="2"/>
      <c r="X37" s="2"/>
      <c r="Y37" s="2"/>
    </row>
    <row r="38" spans="1:28" ht="18" customHeight="1" x14ac:dyDescent="0.15">
      <c r="A38" s="32">
        <v>26</v>
      </c>
      <c r="B38" s="20">
        <v>1519</v>
      </c>
      <c r="C38" s="20">
        <v>813</v>
      </c>
      <c r="D38" s="20">
        <v>706</v>
      </c>
      <c r="E38" s="31">
        <v>56</v>
      </c>
      <c r="F38" s="20">
        <v>1664</v>
      </c>
      <c r="G38" s="20">
        <v>815</v>
      </c>
      <c r="H38" s="20">
        <v>849</v>
      </c>
      <c r="I38" s="32">
        <v>86</v>
      </c>
      <c r="J38" s="20">
        <v>664</v>
      </c>
      <c r="K38" s="20">
        <v>235</v>
      </c>
      <c r="L38" s="20">
        <v>429</v>
      </c>
      <c r="M38" s="31"/>
      <c r="N38" s="37"/>
      <c r="O38" s="37"/>
      <c r="P38" s="37"/>
      <c r="Q38" s="2"/>
      <c r="R38" s="2"/>
      <c r="S38" s="2"/>
      <c r="T38" s="2"/>
      <c r="U38" s="2"/>
      <c r="V38" s="2"/>
      <c r="W38" s="2"/>
      <c r="X38" s="2"/>
      <c r="Y38" s="2"/>
    </row>
    <row r="39" spans="1:28" ht="18" customHeight="1" x14ac:dyDescent="0.15">
      <c r="A39" s="32">
        <v>27</v>
      </c>
      <c r="B39" s="20">
        <v>1452</v>
      </c>
      <c r="C39" s="20">
        <v>781</v>
      </c>
      <c r="D39" s="20">
        <v>671</v>
      </c>
      <c r="E39" s="31">
        <v>57</v>
      </c>
      <c r="F39" s="20">
        <v>1753</v>
      </c>
      <c r="G39" s="20">
        <v>892</v>
      </c>
      <c r="H39" s="20">
        <v>861</v>
      </c>
      <c r="I39" s="32">
        <v>87</v>
      </c>
      <c r="J39" s="20">
        <v>616</v>
      </c>
      <c r="K39" s="20">
        <v>238</v>
      </c>
      <c r="L39" s="20">
        <v>378</v>
      </c>
      <c r="M39" s="31"/>
      <c r="N39" s="37"/>
      <c r="O39" s="37"/>
      <c r="P39" s="37"/>
      <c r="Q39" s="2"/>
      <c r="R39" s="2"/>
      <c r="S39" s="2"/>
      <c r="T39" s="2"/>
      <c r="U39" s="2"/>
      <c r="V39" s="2"/>
      <c r="W39" s="2"/>
      <c r="X39" s="2"/>
      <c r="Y39" s="2"/>
    </row>
    <row r="40" spans="1:28" ht="18" customHeight="1" x14ac:dyDescent="0.15">
      <c r="A40" s="32">
        <v>28</v>
      </c>
      <c r="B40" s="20">
        <v>1527</v>
      </c>
      <c r="C40" s="20">
        <v>832</v>
      </c>
      <c r="D40" s="20">
        <v>695</v>
      </c>
      <c r="E40" s="31">
        <v>58</v>
      </c>
      <c r="F40" s="20">
        <v>1710</v>
      </c>
      <c r="G40" s="20">
        <v>856</v>
      </c>
      <c r="H40" s="20">
        <v>854</v>
      </c>
      <c r="I40" s="32">
        <v>88</v>
      </c>
      <c r="J40" s="20">
        <v>508</v>
      </c>
      <c r="K40" s="20">
        <v>172</v>
      </c>
      <c r="L40" s="20">
        <v>336</v>
      </c>
      <c r="M40" s="31"/>
      <c r="N40" s="37"/>
      <c r="O40" s="37"/>
      <c r="P40" s="37"/>
      <c r="Q40" s="2"/>
      <c r="R40" s="2"/>
      <c r="S40" s="2"/>
      <c r="T40" s="2"/>
      <c r="U40" s="2"/>
      <c r="V40" s="2"/>
      <c r="W40" s="2"/>
      <c r="X40" s="2"/>
      <c r="Y40" s="2"/>
    </row>
    <row r="41" spans="1:28" ht="18" customHeight="1" thickBot="1" x14ac:dyDescent="0.2">
      <c r="A41" s="41">
        <v>29</v>
      </c>
      <c r="B41" s="20">
        <v>1518</v>
      </c>
      <c r="C41" s="20">
        <v>805</v>
      </c>
      <c r="D41" s="20">
        <v>713</v>
      </c>
      <c r="E41" s="42">
        <v>59</v>
      </c>
      <c r="F41" s="20">
        <v>1782</v>
      </c>
      <c r="G41" s="43">
        <v>965</v>
      </c>
      <c r="H41" s="43">
        <v>817</v>
      </c>
      <c r="I41" s="41">
        <v>89</v>
      </c>
      <c r="J41" s="44">
        <v>446</v>
      </c>
      <c r="K41" s="43">
        <v>148</v>
      </c>
      <c r="L41" s="135">
        <v>298</v>
      </c>
      <c r="M41" s="42"/>
      <c r="N41" s="45"/>
      <c r="O41" s="46"/>
      <c r="P41" s="46"/>
      <c r="Q41" s="2"/>
      <c r="R41" s="2"/>
      <c r="S41" s="2"/>
      <c r="T41" s="2"/>
      <c r="U41" s="2"/>
      <c r="V41" s="2"/>
      <c r="W41" s="2"/>
      <c r="X41" s="2"/>
      <c r="Y41" s="2"/>
    </row>
    <row r="42" spans="1:28" ht="18" customHeight="1" x14ac:dyDescent="0.15">
      <c r="A42" s="451" t="s">
        <v>361</v>
      </c>
      <c r="B42" s="451"/>
      <c r="C42" s="451"/>
      <c r="D42" s="451"/>
      <c r="E42" s="451"/>
      <c r="F42" s="451"/>
      <c r="G42" s="29"/>
      <c r="H42" s="29"/>
      <c r="I42" s="29"/>
      <c r="J42" s="29"/>
      <c r="K42" s="47"/>
      <c r="L42" s="29"/>
      <c r="M42" s="29"/>
      <c r="N42" s="29"/>
      <c r="O42" s="29"/>
      <c r="P42" s="29"/>
      <c r="Q42" s="2"/>
      <c r="R42" s="2"/>
      <c r="S42" s="2"/>
      <c r="T42" s="2"/>
      <c r="U42" s="2"/>
      <c r="V42" s="2"/>
      <c r="W42" s="2"/>
      <c r="X42" s="2"/>
      <c r="Y42" s="2"/>
    </row>
    <row r="43" spans="1:28" ht="13.5" customHeight="1" x14ac:dyDescent="0.15">
      <c r="A43" s="86" t="s">
        <v>362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Q43" s="2"/>
      <c r="R43" s="2"/>
      <c r="S43" s="2"/>
      <c r="T43" s="2"/>
      <c r="U43" s="2"/>
      <c r="V43" s="2"/>
      <c r="W43" s="2"/>
      <c r="X43" s="2"/>
      <c r="Y43" s="2"/>
    </row>
    <row r="44" spans="1:28" ht="13.5" customHeight="1" x14ac:dyDescent="0.15">
      <c r="A44" s="9"/>
      <c r="B44" s="48"/>
      <c r="C44" s="4"/>
      <c r="D44" s="6"/>
      <c r="E44" s="49"/>
      <c r="F44" s="5"/>
      <c r="G44" s="5"/>
      <c r="H44" s="5"/>
      <c r="I44" s="8"/>
    </row>
    <row r="45" spans="1:28" x14ac:dyDescent="0.15">
      <c r="A45" s="9"/>
      <c r="B45" s="6"/>
      <c r="C45" s="50"/>
      <c r="D45" s="50"/>
      <c r="E45" s="51"/>
      <c r="F45" s="5"/>
      <c r="G45" s="52"/>
      <c r="H45" s="52"/>
      <c r="I45" s="53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</row>
    <row r="46" spans="1:28" x14ac:dyDescent="0.15">
      <c r="A46" s="9"/>
      <c r="B46" s="55"/>
      <c r="C46" s="5"/>
      <c r="D46" s="56"/>
      <c r="E46" s="9"/>
      <c r="F46" s="5"/>
      <c r="G46" s="5"/>
      <c r="H46" s="5"/>
      <c r="I46" s="8"/>
    </row>
    <row r="47" spans="1:28" x14ac:dyDescent="0.15">
      <c r="A47" s="9"/>
      <c r="B47" s="55"/>
      <c r="C47" s="5"/>
      <c r="D47" s="56"/>
      <c r="F47" s="8"/>
      <c r="G47" s="8"/>
      <c r="H47" s="8"/>
      <c r="I47" s="8"/>
    </row>
    <row r="48" spans="1:28" x14ac:dyDescent="0.15">
      <c r="A48" s="9"/>
      <c r="B48" s="55"/>
      <c r="C48" s="5"/>
      <c r="D48" s="5"/>
      <c r="E48" s="5"/>
      <c r="F48" s="5"/>
      <c r="G48" s="8"/>
    </row>
    <row r="49" spans="1:12" x14ac:dyDescent="0.15">
      <c r="A49" s="9"/>
      <c r="B49" s="5"/>
      <c r="C49" s="5"/>
      <c r="D49" s="5"/>
      <c r="E49" s="9"/>
      <c r="F49" s="5"/>
      <c r="G49" s="8"/>
      <c r="H49" s="5"/>
    </row>
    <row r="50" spans="1:12" ht="9" customHeight="1" x14ac:dyDescent="0.15">
      <c r="D50" s="5"/>
      <c r="E50" s="9"/>
      <c r="F50" s="5"/>
      <c r="G50" s="50"/>
      <c r="H50" s="50"/>
    </row>
    <row r="51" spans="1:12" ht="9" customHeight="1" x14ac:dyDescent="0.15">
      <c r="A51" s="9"/>
      <c r="B51" s="5"/>
      <c r="C51" s="5"/>
      <c r="D51" s="5"/>
      <c r="E51" s="9"/>
      <c r="F51" s="5"/>
      <c r="G51" s="50"/>
      <c r="H51" s="50"/>
      <c r="J51" s="8"/>
      <c r="L51" s="8"/>
    </row>
    <row r="52" spans="1:12" ht="15" customHeight="1" x14ac:dyDescent="0.15">
      <c r="A52" s="9"/>
      <c r="B52" s="5"/>
      <c r="C52" s="5"/>
      <c r="D52" s="5"/>
      <c r="E52" s="9"/>
      <c r="F52" s="5"/>
      <c r="G52" s="5"/>
      <c r="H52" s="5"/>
    </row>
    <row r="53" spans="1:12" ht="15" customHeight="1" x14ac:dyDescent="0.15">
      <c r="A53" s="9"/>
      <c r="B53" s="5"/>
      <c r="C53" s="5"/>
      <c r="D53" s="5"/>
      <c r="E53" s="9"/>
      <c r="F53" s="5"/>
      <c r="G53" s="5"/>
      <c r="H53" s="5"/>
    </row>
    <row r="54" spans="1:12" x14ac:dyDescent="0.15">
      <c r="A54" s="9"/>
      <c r="B54" s="5"/>
      <c r="C54" s="5"/>
      <c r="D54" s="5"/>
      <c r="E54" s="9"/>
      <c r="F54" s="5"/>
      <c r="G54" s="5"/>
      <c r="H54" s="5"/>
    </row>
    <row r="55" spans="1:12" x14ac:dyDescent="0.15">
      <c r="A55" s="9"/>
      <c r="B55" s="5"/>
      <c r="C55" s="50"/>
      <c r="D55" s="50"/>
      <c r="E55" s="9"/>
      <c r="F55" s="5"/>
      <c r="G55" s="5"/>
      <c r="H55" s="5"/>
    </row>
    <row r="56" spans="1:12" x14ac:dyDescent="0.15">
      <c r="A56" s="57"/>
      <c r="B56" s="7"/>
      <c r="C56" s="7"/>
      <c r="D56" s="7"/>
      <c r="E56" s="9"/>
      <c r="F56" s="5"/>
      <c r="G56" s="5"/>
      <c r="H56" s="5"/>
    </row>
    <row r="57" spans="1:12" x14ac:dyDescent="0.15">
      <c r="A57" s="9"/>
      <c r="B57" s="5"/>
      <c r="C57" s="5"/>
      <c r="D57" s="5"/>
      <c r="E57" s="9"/>
      <c r="F57" s="5"/>
      <c r="G57" s="50"/>
      <c r="H57" s="50"/>
    </row>
    <row r="58" spans="1:12" x14ac:dyDescent="0.15">
      <c r="A58" s="9"/>
      <c r="B58" s="5"/>
      <c r="C58" s="5"/>
      <c r="D58" s="5"/>
      <c r="E58" s="9"/>
      <c r="F58" s="5"/>
      <c r="G58" s="6"/>
      <c r="H58" s="2"/>
    </row>
    <row r="59" spans="1:12" x14ac:dyDescent="0.15">
      <c r="A59" s="9"/>
      <c r="B59" s="5"/>
      <c r="C59" s="5"/>
      <c r="D59" s="5"/>
      <c r="F59" s="8"/>
      <c r="G59" s="8"/>
      <c r="H59" s="8"/>
    </row>
    <row r="60" spans="1:12" x14ac:dyDescent="0.15">
      <c r="A60" s="9"/>
      <c r="B60" s="5"/>
      <c r="C60" s="5"/>
      <c r="D60" s="5"/>
    </row>
    <row r="61" spans="1:12" x14ac:dyDescent="0.15">
      <c r="B61" s="8"/>
      <c r="C61" s="8"/>
      <c r="D61" s="8"/>
      <c r="E61" s="9"/>
      <c r="F61" s="5"/>
      <c r="G61" s="5"/>
      <c r="H61" s="5"/>
    </row>
    <row r="62" spans="1:12" x14ac:dyDescent="0.15">
      <c r="E62" s="9"/>
      <c r="F62" s="5"/>
      <c r="G62" s="5"/>
      <c r="H62" s="5"/>
    </row>
    <row r="63" spans="1:12" x14ac:dyDescent="0.15">
      <c r="E63" s="9"/>
      <c r="F63" s="5"/>
      <c r="G63" s="5"/>
      <c r="H63" s="5"/>
    </row>
    <row r="64" spans="1:12" x14ac:dyDescent="0.15">
      <c r="E64" s="9"/>
      <c r="F64" s="5"/>
      <c r="G64" s="5"/>
      <c r="H64" s="5"/>
    </row>
    <row r="65" spans="1:28" x14ac:dyDescent="0.15">
      <c r="E65" s="9"/>
      <c r="F65" s="5"/>
      <c r="G65" s="5"/>
      <c r="H65" s="5"/>
    </row>
    <row r="66" spans="1:28" x14ac:dyDescent="0.15">
      <c r="E66" s="9"/>
      <c r="F66" s="5"/>
      <c r="G66" s="50"/>
      <c r="H66" s="50"/>
    </row>
    <row r="67" spans="1:28" x14ac:dyDescent="0.15">
      <c r="E67" s="9"/>
      <c r="F67" s="5"/>
      <c r="G67" s="6"/>
      <c r="H67" s="2"/>
      <c r="K67" s="1" t="s">
        <v>345</v>
      </c>
    </row>
    <row r="68" spans="1:28" x14ac:dyDescent="0.15">
      <c r="F68" s="8"/>
      <c r="G68" s="8"/>
      <c r="H68" s="8"/>
    </row>
    <row r="76" spans="1:28" x14ac:dyDescent="0.15">
      <c r="A76" s="58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</row>
    <row r="77" spans="1:28" x14ac:dyDescent="0.1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</row>
    <row r="78" spans="1:28" x14ac:dyDescent="0.1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</row>
    <row r="79" spans="1:28" x14ac:dyDescent="0.1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</row>
    <row r="80" spans="1:28" x14ac:dyDescent="0.1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</row>
  </sheetData>
  <mergeCells count="3">
    <mergeCell ref="A1:E2"/>
    <mergeCell ref="O3:P3"/>
    <mergeCell ref="A42:F42"/>
  </mergeCells>
  <phoneticPr fontId="4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  <ignoredErrors>
    <ignoredError sqref="N12:P12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85"/>
  <sheetViews>
    <sheetView showGridLines="0" zoomScaleNormal="100" workbookViewId="0">
      <selection activeCell="A3" sqref="A3:L22"/>
    </sheetView>
  </sheetViews>
  <sheetFormatPr defaultRowHeight="13.5" x14ac:dyDescent="0.15"/>
  <cols>
    <col min="1" max="1" width="3.75" style="1" customWidth="1"/>
    <col min="2" max="2" width="3.375" style="1" customWidth="1"/>
    <col min="3" max="3" width="8.375" style="1" customWidth="1"/>
    <col min="4" max="12" width="7.5" style="1" customWidth="1"/>
    <col min="13" max="256" width="9" style="1"/>
    <col min="257" max="257" width="3.75" style="1" customWidth="1"/>
    <col min="258" max="258" width="3.375" style="1" customWidth="1"/>
    <col min="259" max="259" width="8.375" style="1" customWidth="1"/>
    <col min="260" max="268" width="7.5" style="1" customWidth="1"/>
    <col min="269" max="512" width="9" style="1"/>
    <col min="513" max="513" width="3.75" style="1" customWidth="1"/>
    <col min="514" max="514" width="3.375" style="1" customWidth="1"/>
    <col min="515" max="515" width="8.375" style="1" customWidth="1"/>
    <col min="516" max="524" width="7.5" style="1" customWidth="1"/>
    <col min="525" max="768" width="9" style="1"/>
    <col min="769" max="769" width="3.75" style="1" customWidth="1"/>
    <col min="770" max="770" width="3.375" style="1" customWidth="1"/>
    <col min="771" max="771" width="8.375" style="1" customWidth="1"/>
    <col min="772" max="780" width="7.5" style="1" customWidth="1"/>
    <col min="781" max="1024" width="9" style="1"/>
    <col min="1025" max="1025" width="3.75" style="1" customWidth="1"/>
    <col min="1026" max="1026" width="3.375" style="1" customWidth="1"/>
    <col min="1027" max="1027" width="8.375" style="1" customWidth="1"/>
    <col min="1028" max="1036" width="7.5" style="1" customWidth="1"/>
    <col min="1037" max="1280" width="9" style="1"/>
    <col min="1281" max="1281" width="3.75" style="1" customWidth="1"/>
    <col min="1282" max="1282" width="3.375" style="1" customWidth="1"/>
    <col min="1283" max="1283" width="8.375" style="1" customWidth="1"/>
    <col min="1284" max="1292" width="7.5" style="1" customWidth="1"/>
    <col min="1293" max="1536" width="9" style="1"/>
    <col min="1537" max="1537" width="3.75" style="1" customWidth="1"/>
    <col min="1538" max="1538" width="3.375" style="1" customWidth="1"/>
    <col min="1539" max="1539" width="8.375" style="1" customWidth="1"/>
    <col min="1540" max="1548" width="7.5" style="1" customWidth="1"/>
    <col min="1549" max="1792" width="9" style="1"/>
    <col min="1793" max="1793" width="3.75" style="1" customWidth="1"/>
    <col min="1794" max="1794" width="3.375" style="1" customWidth="1"/>
    <col min="1795" max="1795" width="8.375" style="1" customWidth="1"/>
    <col min="1796" max="1804" width="7.5" style="1" customWidth="1"/>
    <col min="1805" max="2048" width="9" style="1"/>
    <col min="2049" max="2049" width="3.75" style="1" customWidth="1"/>
    <col min="2050" max="2050" width="3.375" style="1" customWidth="1"/>
    <col min="2051" max="2051" width="8.375" style="1" customWidth="1"/>
    <col min="2052" max="2060" width="7.5" style="1" customWidth="1"/>
    <col min="2061" max="2304" width="9" style="1"/>
    <col min="2305" max="2305" width="3.75" style="1" customWidth="1"/>
    <col min="2306" max="2306" width="3.375" style="1" customWidth="1"/>
    <col min="2307" max="2307" width="8.375" style="1" customWidth="1"/>
    <col min="2308" max="2316" width="7.5" style="1" customWidth="1"/>
    <col min="2317" max="2560" width="9" style="1"/>
    <col min="2561" max="2561" width="3.75" style="1" customWidth="1"/>
    <col min="2562" max="2562" width="3.375" style="1" customWidth="1"/>
    <col min="2563" max="2563" width="8.375" style="1" customWidth="1"/>
    <col min="2564" max="2572" width="7.5" style="1" customWidth="1"/>
    <col min="2573" max="2816" width="9" style="1"/>
    <col min="2817" max="2817" width="3.75" style="1" customWidth="1"/>
    <col min="2818" max="2818" width="3.375" style="1" customWidth="1"/>
    <col min="2819" max="2819" width="8.375" style="1" customWidth="1"/>
    <col min="2820" max="2828" width="7.5" style="1" customWidth="1"/>
    <col min="2829" max="3072" width="9" style="1"/>
    <col min="3073" max="3073" width="3.75" style="1" customWidth="1"/>
    <col min="3074" max="3074" width="3.375" style="1" customWidth="1"/>
    <col min="3075" max="3075" width="8.375" style="1" customWidth="1"/>
    <col min="3076" max="3084" width="7.5" style="1" customWidth="1"/>
    <col min="3085" max="3328" width="9" style="1"/>
    <col min="3329" max="3329" width="3.75" style="1" customWidth="1"/>
    <col min="3330" max="3330" width="3.375" style="1" customWidth="1"/>
    <col min="3331" max="3331" width="8.375" style="1" customWidth="1"/>
    <col min="3332" max="3340" width="7.5" style="1" customWidth="1"/>
    <col min="3341" max="3584" width="9" style="1"/>
    <col min="3585" max="3585" width="3.75" style="1" customWidth="1"/>
    <col min="3586" max="3586" width="3.375" style="1" customWidth="1"/>
    <col min="3587" max="3587" width="8.375" style="1" customWidth="1"/>
    <col min="3588" max="3596" width="7.5" style="1" customWidth="1"/>
    <col min="3597" max="3840" width="9" style="1"/>
    <col min="3841" max="3841" width="3.75" style="1" customWidth="1"/>
    <col min="3842" max="3842" width="3.375" style="1" customWidth="1"/>
    <col min="3843" max="3843" width="8.375" style="1" customWidth="1"/>
    <col min="3844" max="3852" width="7.5" style="1" customWidth="1"/>
    <col min="3853" max="4096" width="9" style="1"/>
    <col min="4097" max="4097" width="3.75" style="1" customWidth="1"/>
    <col min="4098" max="4098" width="3.375" style="1" customWidth="1"/>
    <col min="4099" max="4099" width="8.375" style="1" customWidth="1"/>
    <col min="4100" max="4108" width="7.5" style="1" customWidth="1"/>
    <col min="4109" max="4352" width="9" style="1"/>
    <col min="4353" max="4353" width="3.75" style="1" customWidth="1"/>
    <col min="4354" max="4354" width="3.375" style="1" customWidth="1"/>
    <col min="4355" max="4355" width="8.375" style="1" customWidth="1"/>
    <col min="4356" max="4364" width="7.5" style="1" customWidth="1"/>
    <col min="4365" max="4608" width="9" style="1"/>
    <col min="4609" max="4609" width="3.75" style="1" customWidth="1"/>
    <col min="4610" max="4610" width="3.375" style="1" customWidth="1"/>
    <col min="4611" max="4611" width="8.375" style="1" customWidth="1"/>
    <col min="4612" max="4620" width="7.5" style="1" customWidth="1"/>
    <col min="4621" max="4864" width="9" style="1"/>
    <col min="4865" max="4865" width="3.75" style="1" customWidth="1"/>
    <col min="4866" max="4866" width="3.375" style="1" customWidth="1"/>
    <col min="4867" max="4867" width="8.375" style="1" customWidth="1"/>
    <col min="4868" max="4876" width="7.5" style="1" customWidth="1"/>
    <col min="4877" max="5120" width="9" style="1"/>
    <col min="5121" max="5121" width="3.75" style="1" customWidth="1"/>
    <col min="5122" max="5122" width="3.375" style="1" customWidth="1"/>
    <col min="5123" max="5123" width="8.375" style="1" customWidth="1"/>
    <col min="5124" max="5132" width="7.5" style="1" customWidth="1"/>
    <col min="5133" max="5376" width="9" style="1"/>
    <col min="5377" max="5377" width="3.75" style="1" customWidth="1"/>
    <col min="5378" max="5378" width="3.375" style="1" customWidth="1"/>
    <col min="5379" max="5379" width="8.375" style="1" customWidth="1"/>
    <col min="5380" max="5388" width="7.5" style="1" customWidth="1"/>
    <col min="5389" max="5632" width="9" style="1"/>
    <col min="5633" max="5633" width="3.75" style="1" customWidth="1"/>
    <col min="5634" max="5634" width="3.375" style="1" customWidth="1"/>
    <col min="5635" max="5635" width="8.375" style="1" customWidth="1"/>
    <col min="5636" max="5644" width="7.5" style="1" customWidth="1"/>
    <col min="5645" max="5888" width="9" style="1"/>
    <col min="5889" max="5889" width="3.75" style="1" customWidth="1"/>
    <col min="5890" max="5890" width="3.375" style="1" customWidth="1"/>
    <col min="5891" max="5891" width="8.375" style="1" customWidth="1"/>
    <col min="5892" max="5900" width="7.5" style="1" customWidth="1"/>
    <col min="5901" max="6144" width="9" style="1"/>
    <col min="6145" max="6145" width="3.75" style="1" customWidth="1"/>
    <col min="6146" max="6146" width="3.375" style="1" customWidth="1"/>
    <col min="6147" max="6147" width="8.375" style="1" customWidth="1"/>
    <col min="6148" max="6156" width="7.5" style="1" customWidth="1"/>
    <col min="6157" max="6400" width="9" style="1"/>
    <col min="6401" max="6401" width="3.75" style="1" customWidth="1"/>
    <col min="6402" max="6402" width="3.375" style="1" customWidth="1"/>
    <col min="6403" max="6403" width="8.375" style="1" customWidth="1"/>
    <col min="6404" max="6412" width="7.5" style="1" customWidth="1"/>
    <col min="6413" max="6656" width="9" style="1"/>
    <col min="6657" max="6657" width="3.75" style="1" customWidth="1"/>
    <col min="6658" max="6658" width="3.375" style="1" customWidth="1"/>
    <col min="6659" max="6659" width="8.375" style="1" customWidth="1"/>
    <col min="6660" max="6668" width="7.5" style="1" customWidth="1"/>
    <col min="6669" max="6912" width="9" style="1"/>
    <col min="6913" max="6913" width="3.75" style="1" customWidth="1"/>
    <col min="6914" max="6914" width="3.375" style="1" customWidth="1"/>
    <col min="6915" max="6915" width="8.375" style="1" customWidth="1"/>
    <col min="6916" max="6924" width="7.5" style="1" customWidth="1"/>
    <col min="6925" max="7168" width="9" style="1"/>
    <col min="7169" max="7169" width="3.75" style="1" customWidth="1"/>
    <col min="7170" max="7170" width="3.375" style="1" customWidth="1"/>
    <col min="7171" max="7171" width="8.375" style="1" customWidth="1"/>
    <col min="7172" max="7180" width="7.5" style="1" customWidth="1"/>
    <col min="7181" max="7424" width="9" style="1"/>
    <col min="7425" max="7425" width="3.75" style="1" customWidth="1"/>
    <col min="7426" max="7426" width="3.375" style="1" customWidth="1"/>
    <col min="7427" max="7427" width="8.375" style="1" customWidth="1"/>
    <col min="7428" max="7436" width="7.5" style="1" customWidth="1"/>
    <col min="7437" max="7680" width="9" style="1"/>
    <col min="7681" max="7681" width="3.75" style="1" customWidth="1"/>
    <col min="7682" max="7682" width="3.375" style="1" customWidth="1"/>
    <col min="7683" max="7683" width="8.375" style="1" customWidth="1"/>
    <col min="7684" max="7692" width="7.5" style="1" customWidth="1"/>
    <col min="7693" max="7936" width="9" style="1"/>
    <col min="7937" max="7937" width="3.75" style="1" customWidth="1"/>
    <col min="7938" max="7938" width="3.375" style="1" customWidth="1"/>
    <col min="7939" max="7939" width="8.375" style="1" customWidth="1"/>
    <col min="7940" max="7948" width="7.5" style="1" customWidth="1"/>
    <col min="7949" max="8192" width="9" style="1"/>
    <col min="8193" max="8193" width="3.75" style="1" customWidth="1"/>
    <col min="8194" max="8194" width="3.375" style="1" customWidth="1"/>
    <col min="8195" max="8195" width="8.375" style="1" customWidth="1"/>
    <col min="8196" max="8204" width="7.5" style="1" customWidth="1"/>
    <col min="8205" max="8448" width="9" style="1"/>
    <col min="8449" max="8449" width="3.75" style="1" customWidth="1"/>
    <col min="8450" max="8450" width="3.375" style="1" customWidth="1"/>
    <col min="8451" max="8451" width="8.375" style="1" customWidth="1"/>
    <col min="8452" max="8460" width="7.5" style="1" customWidth="1"/>
    <col min="8461" max="8704" width="9" style="1"/>
    <col min="8705" max="8705" width="3.75" style="1" customWidth="1"/>
    <col min="8706" max="8706" width="3.375" style="1" customWidth="1"/>
    <col min="8707" max="8707" width="8.375" style="1" customWidth="1"/>
    <col min="8708" max="8716" width="7.5" style="1" customWidth="1"/>
    <col min="8717" max="8960" width="9" style="1"/>
    <col min="8961" max="8961" width="3.75" style="1" customWidth="1"/>
    <col min="8962" max="8962" width="3.375" style="1" customWidth="1"/>
    <col min="8963" max="8963" width="8.375" style="1" customWidth="1"/>
    <col min="8964" max="8972" width="7.5" style="1" customWidth="1"/>
    <col min="8973" max="9216" width="9" style="1"/>
    <col min="9217" max="9217" width="3.75" style="1" customWidth="1"/>
    <col min="9218" max="9218" width="3.375" style="1" customWidth="1"/>
    <col min="9219" max="9219" width="8.375" style="1" customWidth="1"/>
    <col min="9220" max="9228" width="7.5" style="1" customWidth="1"/>
    <col min="9229" max="9472" width="9" style="1"/>
    <col min="9473" max="9473" width="3.75" style="1" customWidth="1"/>
    <col min="9474" max="9474" width="3.375" style="1" customWidth="1"/>
    <col min="9475" max="9475" width="8.375" style="1" customWidth="1"/>
    <col min="9476" max="9484" width="7.5" style="1" customWidth="1"/>
    <col min="9485" max="9728" width="9" style="1"/>
    <col min="9729" max="9729" width="3.75" style="1" customWidth="1"/>
    <col min="9730" max="9730" width="3.375" style="1" customWidth="1"/>
    <col min="9731" max="9731" width="8.375" style="1" customWidth="1"/>
    <col min="9732" max="9740" width="7.5" style="1" customWidth="1"/>
    <col min="9741" max="9984" width="9" style="1"/>
    <col min="9985" max="9985" width="3.75" style="1" customWidth="1"/>
    <col min="9986" max="9986" width="3.375" style="1" customWidth="1"/>
    <col min="9987" max="9987" width="8.375" style="1" customWidth="1"/>
    <col min="9988" max="9996" width="7.5" style="1" customWidth="1"/>
    <col min="9997" max="10240" width="9" style="1"/>
    <col min="10241" max="10241" width="3.75" style="1" customWidth="1"/>
    <col min="10242" max="10242" width="3.375" style="1" customWidth="1"/>
    <col min="10243" max="10243" width="8.375" style="1" customWidth="1"/>
    <col min="10244" max="10252" width="7.5" style="1" customWidth="1"/>
    <col min="10253" max="10496" width="9" style="1"/>
    <col min="10497" max="10497" width="3.75" style="1" customWidth="1"/>
    <col min="10498" max="10498" width="3.375" style="1" customWidth="1"/>
    <col min="10499" max="10499" width="8.375" style="1" customWidth="1"/>
    <col min="10500" max="10508" width="7.5" style="1" customWidth="1"/>
    <col min="10509" max="10752" width="9" style="1"/>
    <col min="10753" max="10753" width="3.75" style="1" customWidth="1"/>
    <col min="10754" max="10754" width="3.375" style="1" customWidth="1"/>
    <col min="10755" max="10755" width="8.375" style="1" customWidth="1"/>
    <col min="10756" max="10764" width="7.5" style="1" customWidth="1"/>
    <col min="10765" max="11008" width="9" style="1"/>
    <col min="11009" max="11009" width="3.75" style="1" customWidth="1"/>
    <col min="11010" max="11010" width="3.375" style="1" customWidth="1"/>
    <col min="11011" max="11011" width="8.375" style="1" customWidth="1"/>
    <col min="11012" max="11020" width="7.5" style="1" customWidth="1"/>
    <col min="11021" max="11264" width="9" style="1"/>
    <col min="11265" max="11265" width="3.75" style="1" customWidth="1"/>
    <col min="11266" max="11266" width="3.375" style="1" customWidth="1"/>
    <col min="11267" max="11267" width="8.375" style="1" customWidth="1"/>
    <col min="11268" max="11276" width="7.5" style="1" customWidth="1"/>
    <col min="11277" max="11520" width="9" style="1"/>
    <col min="11521" max="11521" width="3.75" style="1" customWidth="1"/>
    <col min="11522" max="11522" width="3.375" style="1" customWidth="1"/>
    <col min="11523" max="11523" width="8.375" style="1" customWidth="1"/>
    <col min="11524" max="11532" width="7.5" style="1" customWidth="1"/>
    <col min="11533" max="11776" width="9" style="1"/>
    <col min="11777" max="11777" width="3.75" style="1" customWidth="1"/>
    <col min="11778" max="11778" width="3.375" style="1" customWidth="1"/>
    <col min="11779" max="11779" width="8.375" style="1" customWidth="1"/>
    <col min="11780" max="11788" width="7.5" style="1" customWidth="1"/>
    <col min="11789" max="12032" width="9" style="1"/>
    <col min="12033" max="12033" width="3.75" style="1" customWidth="1"/>
    <col min="12034" max="12034" width="3.375" style="1" customWidth="1"/>
    <col min="12035" max="12035" width="8.375" style="1" customWidth="1"/>
    <col min="12036" max="12044" width="7.5" style="1" customWidth="1"/>
    <col min="12045" max="12288" width="9" style="1"/>
    <col min="12289" max="12289" width="3.75" style="1" customWidth="1"/>
    <col min="12290" max="12290" width="3.375" style="1" customWidth="1"/>
    <col min="12291" max="12291" width="8.375" style="1" customWidth="1"/>
    <col min="12292" max="12300" width="7.5" style="1" customWidth="1"/>
    <col min="12301" max="12544" width="9" style="1"/>
    <col min="12545" max="12545" width="3.75" style="1" customWidth="1"/>
    <col min="12546" max="12546" width="3.375" style="1" customWidth="1"/>
    <col min="12547" max="12547" width="8.375" style="1" customWidth="1"/>
    <col min="12548" max="12556" width="7.5" style="1" customWidth="1"/>
    <col min="12557" max="12800" width="9" style="1"/>
    <col min="12801" max="12801" width="3.75" style="1" customWidth="1"/>
    <col min="12802" max="12802" width="3.375" style="1" customWidth="1"/>
    <col min="12803" max="12803" width="8.375" style="1" customWidth="1"/>
    <col min="12804" max="12812" width="7.5" style="1" customWidth="1"/>
    <col min="12813" max="13056" width="9" style="1"/>
    <col min="13057" max="13057" width="3.75" style="1" customWidth="1"/>
    <col min="13058" max="13058" width="3.375" style="1" customWidth="1"/>
    <col min="13059" max="13059" width="8.375" style="1" customWidth="1"/>
    <col min="13060" max="13068" width="7.5" style="1" customWidth="1"/>
    <col min="13069" max="13312" width="9" style="1"/>
    <col min="13313" max="13313" width="3.75" style="1" customWidth="1"/>
    <col min="13314" max="13314" width="3.375" style="1" customWidth="1"/>
    <col min="13315" max="13315" width="8.375" style="1" customWidth="1"/>
    <col min="13316" max="13324" width="7.5" style="1" customWidth="1"/>
    <col min="13325" max="13568" width="9" style="1"/>
    <col min="13569" max="13569" width="3.75" style="1" customWidth="1"/>
    <col min="13570" max="13570" width="3.375" style="1" customWidth="1"/>
    <col min="13571" max="13571" width="8.375" style="1" customWidth="1"/>
    <col min="13572" max="13580" width="7.5" style="1" customWidth="1"/>
    <col min="13581" max="13824" width="9" style="1"/>
    <col min="13825" max="13825" width="3.75" style="1" customWidth="1"/>
    <col min="13826" max="13826" width="3.375" style="1" customWidth="1"/>
    <col min="13827" max="13827" width="8.375" style="1" customWidth="1"/>
    <col min="13828" max="13836" width="7.5" style="1" customWidth="1"/>
    <col min="13837" max="14080" width="9" style="1"/>
    <col min="14081" max="14081" width="3.75" style="1" customWidth="1"/>
    <col min="14082" max="14082" width="3.375" style="1" customWidth="1"/>
    <col min="14083" max="14083" width="8.375" style="1" customWidth="1"/>
    <col min="14084" max="14092" width="7.5" style="1" customWidth="1"/>
    <col min="14093" max="14336" width="9" style="1"/>
    <col min="14337" max="14337" width="3.75" style="1" customWidth="1"/>
    <col min="14338" max="14338" width="3.375" style="1" customWidth="1"/>
    <col min="14339" max="14339" width="8.375" style="1" customWidth="1"/>
    <col min="14340" max="14348" width="7.5" style="1" customWidth="1"/>
    <col min="14349" max="14592" width="9" style="1"/>
    <col min="14593" max="14593" width="3.75" style="1" customWidth="1"/>
    <col min="14594" max="14594" width="3.375" style="1" customWidth="1"/>
    <col min="14595" max="14595" width="8.375" style="1" customWidth="1"/>
    <col min="14596" max="14604" width="7.5" style="1" customWidth="1"/>
    <col min="14605" max="14848" width="9" style="1"/>
    <col min="14849" max="14849" width="3.75" style="1" customWidth="1"/>
    <col min="14850" max="14850" width="3.375" style="1" customWidth="1"/>
    <col min="14851" max="14851" width="8.375" style="1" customWidth="1"/>
    <col min="14852" max="14860" width="7.5" style="1" customWidth="1"/>
    <col min="14861" max="15104" width="9" style="1"/>
    <col min="15105" max="15105" width="3.75" style="1" customWidth="1"/>
    <col min="15106" max="15106" width="3.375" style="1" customWidth="1"/>
    <col min="15107" max="15107" width="8.375" style="1" customWidth="1"/>
    <col min="15108" max="15116" width="7.5" style="1" customWidth="1"/>
    <col min="15117" max="15360" width="9" style="1"/>
    <col min="15361" max="15361" width="3.75" style="1" customWidth="1"/>
    <col min="15362" max="15362" width="3.375" style="1" customWidth="1"/>
    <col min="15363" max="15363" width="8.375" style="1" customWidth="1"/>
    <col min="15364" max="15372" width="7.5" style="1" customWidth="1"/>
    <col min="15373" max="15616" width="9" style="1"/>
    <col min="15617" max="15617" width="3.75" style="1" customWidth="1"/>
    <col min="15618" max="15618" width="3.375" style="1" customWidth="1"/>
    <col min="15619" max="15619" width="8.375" style="1" customWidth="1"/>
    <col min="15620" max="15628" width="7.5" style="1" customWidth="1"/>
    <col min="15629" max="15872" width="9" style="1"/>
    <col min="15873" max="15873" width="3.75" style="1" customWidth="1"/>
    <col min="15874" max="15874" width="3.375" style="1" customWidth="1"/>
    <col min="15875" max="15875" width="8.375" style="1" customWidth="1"/>
    <col min="15876" max="15884" width="7.5" style="1" customWidth="1"/>
    <col min="15885" max="16128" width="9" style="1"/>
    <col min="16129" max="16129" width="3.75" style="1" customWidth="1"/>
    <col min="16130" max="16130" width="3.375" style="1" customWidth="1"/>
    <col min="16131" max="16131" width="8.375" style="1" customWidth="1"/>
    <col min="16132" max="16140" width="7.5" style="1" customWidth="1"/>
    <col min="16141" max="16384" width="9" style="1"/>
  </cols>
  <sheetData>
    <row r="1" spans="1:16" ht="15" customHeight="1" x14ac:dyDescent="0.15">
      <c r="A1" s="426" t="s">
        <v>372</v>
      </c>
      <c r="B1" s="426"/>
      <c r="C1" s="426"/>
      <c r="D1" s="426"/>
      <c r="E1" s="426"/>
      <c r="F1" s="426"/>
      <c r="G1" s="426"/>
      <c r="H1" s="426"/>
      <c r="I1" s="10"/>
      <c r="J1" s="10"/>
      <c r="K1" s="10"/>
      <c r="L1" s="10"/>
    </row>
    <row r="2" spans="1:16" ht="15" customHeight="1" x14ac:dyDescent="0.15">
      <c r="A2" s="426"/>
      <c r="B2" s="426"/>
      <c r="C2" s="426"/>
      <c r="D2" s="426"/>
      <c r="E2" s="426"/>
      <c r="F2" s="426"/>
      <c r="G2" s="426"/>
      <c r="H2" s="426"/>
      <c r="I2" s="10"/>
      <c r="J2" s="10"/>
      <c r="K2" s="10"/>
      <c r="L2" s="10"/>
    </row>
    <row r="3" spans="1:16" ht="14.25" thickBot="1" x14ac:dyDescent="0.2">
      <c r="A3" s="11"/>
      <c r="B3" s="11"/>
      <c r="C3" s="11"/>
      <c r="D3" s="11"/>
      <c r="E3" s="11"/>
      <c r="F3" s="11"/>
      <c r="G3" s="11"/>
      <c r="H3" s="11"/>
      <c r="I3" s="11"/>
      <c r="J3" s="399" t="s">
        <v>1</v>
      </c>
      <c r="K3" s="452"/>
      <c r="L3" s="452"/>
    </row>
    <row r="4" spans="1:16" ht="16.5" customHeight="1" x14ac:dyDescent="0.15">
      <c r="A4" s="404" t="s">
        <v>346</v>
      </c>
      <c r="B4" s="405"/>
      <c r="C4" s="453" t="s">
        <v>347</v>
      </c>
      <c r="D4" s="455" t="s">
        <v>348</v>
      </c>
      <c r="E4" s="439"/>
      <c r="F4" s="440"/>
      <c r="G4" s="455" t="s">
        <v>349</v>
      </c>
      <c r="H4" s="439"/>
      <c r="I4" s="440"/>
      <c r="J4" s="455" t="s">
        <v>350</v>
      </c>
      <c r="K4" s="439"/>
      <c r="L4" s="439"/>
    </row>
    <row r="5" spans="1:16" ht="15.75" customHeight="1" x14ac:dyDescent="0.15">
      <c r="A5" s="401"/>
      <c r="B5" s="403"/>
      <c r="C5" s="454"/>
      <c r="D5" s="59" t="s">
        <v>21</v>
      </c>
      <c r="E5" s="59" t="s">
        <v>9</v>
      </c>
      <c r="F5" s="60" t="s">
        <v>10</v>
      </c>
      <c r="G5" s="60" t="s">
        <v>21</v>
      </c>
      <c r="H5" s="59" t="s">
        <v>9</v>
      </c>
      <c r="I5" s="60" t="s">
        <v>10</v>
      </c>
      <c r="J5" s="60" t="s">
        <v>21</v>
      </c>
      <c r="K5" s="59" t="s">
        <v>9</v>
      </c>
      <c r="L5" s="61" t="s">
        <v>10</v>
      </c>
    </row>
    <row r="6" spans="1:16" ht="21" customHeight="1" x14ac:dyDescent="0.15">
      <c r="A6" s="62" t="s">
        <v>22</v>
      </c>
      <c r="B6" s="63">
        <v>16</v>
      </c>
      <c r="C6" s="64">
        <f>SUM(J6,G6,D6)</f>
        <v>162092</v>
      </c>
      <c r="D6" s="65">
        <f>SUM(E6:F6)</f>
        <v>21325</v>
      </c>
      <c r="E6" s="66">
        <v>10833</v>
      </c>
      <c r="F6" s="66">
        <v>10492</v>
      </c>
      <c r="G6" s="65">
        <f>SUM(H6:I6)</f>
        <v>117158</v>
      </c>
      <c r="H6" s="66">
        <v>60841</v>
      </c>
      <c r="I6" s="66">
        <v>56317</v>
      </c>
      <c r="J6" s="65">
        <f>SUM(K6:L6)</f>
        <v>23609</v>
      </c>
      <c r="K6" s="66">
        <v>10826</v>
      </c>
      <c r="L6" s="66">
        <v>12783</v>
      </c>
      <c r="O6" s="3"/>
    </row>
    <row r="7" spans="1:16" ht="20.100000000000001" customHeight="1" x14ac:dyDescent="0.15">
      <c r="A7" s="67"/>
      <c r="B7" s="63">
        <v>17</v>
      </c>
      <c r="C7" s="64">
        <f>SUM(J7,G7,D7)</f>
        <v>161340</v>
      </c>
      <c r="D7" s="65">
        <f>SUM(E7:F7)</f>
        <v>20859</v>
      </c>
      <c r="E7" s="66">
        <v>10630</v>
      </c>
      <c r="F7" s="66">
        <v>10229</v>
      </c>
      <c r="G7" s="65">
        <f>SUM(H7:I7)</f>
        <v>115654</v>
      </c>
      <c r="H7" s="66">
        <v>59949</v>
      </c>
      <c r="I7" s="66">
        <v>55705</v>
      </c>
      <c r="J7" s="65">
        <f>SUM(K7:L7)</f>
        <v>24827</v>
      </c>
      <c r="K7" s="66">
        <v>11393</v>
      </c>
      <c r="L7" s="66">
        <v>13434</v>
      </c>
      <c r="N7" s="68"/>
      <c r="O7" s="68"/>
      <c r="P7" s="69"/>
    </row>
    <row r="8" spans="1:16" ht="20.100000000000001" customHeight="1" x14ac:dyDescent="0.15">
      <c r="A8" s="67"/>
      <c r="B8" s="63">
        <v>18</v>
      </c>
      <c r="C8" s="64">
        <f>SUM(J8,G8,D8)</f>
        <v>160296</v>
      </c>
      <c r="D8" s="65">
        <f>SUM(E8:F8)</f>
        <v>20409</v>
      </c>
      <c r="E8" s="66">
        <v>10380</v>
      </c>
      <c r="F8" s="66">
        <v>10029</v>
      </c>
      <c r="G8" s="65">
        <f>SUM(H8:I8)</f>
        <v>113601</v>
      </c>
      <c r="H8" s="66">
        <v>58756</v>
      </c>
      <c r="I8" s="66">
        <v>54845</v>
      </c>
      <c r="J8" s="65">
        <f>SUM(K8:L8)</f>
        <v>26286</v>
      </c>
      <c r="K8" s="66">
        <v>12154</v>
      </c>
      <c r="L8" s="66">
        <v>14132</v>
      </c>
      <c r="M8" s="2"/>
    </row>
    <row r="9" spans="1:16" ht="20.100000000000001" customHeight="1" x14ac:dyDescent="0.15">
      <c r="A9" s="67"/>
      <c r="B9" s="63">
        <v>19</v>
      </c>
      <c r="C9" s="64">
        <v>159501</v>
      </c>
      <c r="D9" s="65">
        <v>20067</v>
      </c>
      <c r="E9" s="66">
        <v>10197</v>
      </c>
      <c r="F9" s="66">
        <v>9870</v>
      </c>
      <c r="G9" s="65">
        <v>111373</v>
      </c>
      <c r="H9" s="66">
        <v>57573</v>
      </c>
      <c r="I9" s="66">
        <v>53800</v>
      </c>
      <c r="J9" s="65">
        <v>28061</v>
      </c>
      <c r="K9" s="66">
        <v>13020</v>
      </c>
      <c r="L9" s="66">
        <v>15041</v>
      </c>
    </row>
    <row r="10" spans="1:16" ht="20.100000000000001" customHeight="1" x14ac:dyDescent="0.15">
      <c r="A10" s="67"/>
      <c r="B10" s="63">
        <v>20</v>
      </c>
      <c r="C10" s="64">
        <v>159006</v>
      </c>
      <c r="D10" s="65">
        <v>19738</v>
      </c>
      <c r="E10" s="65">
        <v>10051</v>
      </c>
      <c r="F10" s="66">
        <v>9687</v>
      </c>
      <c r="G10" s="65">
        <v>109392</v>
      </c>
      <c r="H10" s="65">
        <v>56634</v>
      </c>
      <c r="I10" s="66">
        <v>52758</v>
      </c>
      <c r="J10" s="66">
        <v>29876</v>
      </c>
      <c r="K10" s="66">
        <v>13832</v>
      </c>
      <c r="L10" s="66">
        <v>16044</v>
      </c>
    </row>
    <row r="11" spans="1:16" ht="20.100000000000001" customHeight="1" x14ac:dyDescent="0.15">
      <c r="A11" s="67"/>
      <c r="B11" s="63">
        <v>21</v>
      </c>
      <c r="C11" s="64">
        <v>158571</v>
      </c>
      <c r="D11" s="65">
        <v>19507</v>
      </c>
      <c r="E11" s="65">
        <v>9928</v>
      </c>
      <c r="F11" s="66">
        <v>9579</v>
      </c>
      <c r="G11" s="65">
        <v>107280</v>
      </c>
      <c r="H11" s="65">
        <v>55525</v>
      </c>
      <c r="I11" s="66">
        <v>51755</v>
      </c>
      <c r="J11" s="66">
        <v>31784</v>
      </c>
      <c r="K11" s="66">
        <v>14806</v>
      </c>
      <c r="L11" s="66">
        <v>16978</v>
      </c>
    </row>
    <row r="12" spans="1:16" ht="20.100000000000001" customHeight="1" x14ac:dyDescent="0.15">
      <c r="A12" s="67"/>
      <c r="B12" s="63">
        <v>22</v>
      </c>
      <c r="C12" s="64">
        <v>157932</v>
      </c>
      <c r="D12" s="65">
        <v>19147</v>
      </c>
      <c r="E12" s="65">
        <v>9750</v>
      </c>
      <c r="F12" s="66">
        <v>9397</v>
      </c>
      <c r="G12" s="65">
        <v>105294</v>
      </c>
      <c r="H12" s="65">
        <v>54585</v>
      </c>
      <c r="I12" s="66">
        <v>50709</v>
      </c>
      <c r="J12" s="66">
        <v>33491</v>
      </c>
      <c r="K12" s="66">
        <v>15573</v>
      </c>
      <c r="L12" s="66">
        <v>17918</v>
      </c>
    </row>
    <row r="13" spans="1:16" ht="20.100000000000001" customHeight="1" x14ac:dyDescent="0.15">
      <c r="A13" s="67"/>
      <c r="B13" s="63">
        <v>23</v>
      </c>
      <c r="C13" s="64">
        <v>157227</v>
      </c>
      <c r="D13" s="65">
        <v>18943</v>
      </c>
      <c r="E13" s="65">
        <v>9649</v>
      </c>
      <c r="F13" s="66">
        <v>9294</v>
      </c>
      <c r="G13" s="65">
        <v>103790</v>
      </c>
      <c r="H13" s="65">
        <v>53802</v>
      </c>
      <c r="I13" s="66">
        <v>49988</v>
      </c>
      <c r="J13" s="66">
        <v>34494</v>
      </c>
      <c r="K13" s="66">
        <v>16019</v>
      </c>
      <c r="L13" s="66">
        <v>18475</v>
      </c>
      <c r="M13" s="2"/>
    </row>
    <row r="14" spans="1:16" ht="20.100000000000001" customHeight="1" x14ac:dyDescent="0.15">
      <c r="A14" s="67"/>
      <c r="B14" s="63">
        <v>24</v>
      </c>
      <c r="C14" s="64">
        <v>156572</v>
      </c>
      <c r="D14" s="65">
        <v>18634</v>
      </c>
      <c r="E14" s="65">
        <v>9506</v>
      </c>
      <c r="F14" s="66">
        <v>9128</v>
      </c>
      <c r="G14" s="65">
        <v>102242</v>
      </c>
      <c r="H14" s="65">
        <v>53038</v>
      </c>
      <c r="I14" s="66">
        <v>49204</v>
      </c>
      <c r="J14" s="66">
        <v>35696</v>
      </c>
      <c r="K14" s="66">
        <v>16568</v>
      </c>
      <c r="L14" s="66">
        <v>19128</v>
      </c>
    </row>
    <row r="15" spans="1:16" ht="20.25" customHeight="1" x14ac:dyDescent="0.15">
      <c r="A15" s="67"/>
      <c r="B15" s="63">
        <v>25</v>
      </c>
      <c r="C15" s="64">
        <v>155550</v>
      </c>
      <c r="D15" s="65">
        <v>18351</v>
      </c>
      <c r="E15" s="65">
        <v>9375</v>
      </c>
      <c r="F15" s="66">
        <v>8976</v>
      </c>
      <c r="G15" s="65">
        <v>99364</v>
      </c>
      <c r="H15" s="65">
        <v>51588</v>
      </c>
      <c r="I15" s="66">
        <v>47776</v>
      </c>
      <c r="J15" s="66">
        <v>37835</v>
      </c>
      <c r="K15" s="66">
        <v>17508</v>
      </c>
      <c r="L15" s="66">
        <v>20327</v>
      </c>
    </row>
    <row r="16" spans="1:16" ht="20.25" customHeight="1" x14ac:dyDescent="0.15">
      <c r="A16" s="67"/>
      <c r="B16" s="63">
        <v>26</v>
      </c>
      <c r="C16" s="64">
        <v>154772</v>
      </c>
      <c r="D16" s="65">
        <v>18067</v>
      </c>
      <c r="E16" s="65">
        <v>9210</v>
      </c>
      <c r="F16" s="66">
        <v>8857</v>
      </c>
      <c r="G16" s="65">
        <v>96975</v>
      </c>
      <c r="H16" s="65">
        <v>50444</v>
      </c>
      <c r="I16" s="66">
        <v>46531</v>
      </c>
      <c r="J16" s="66">
        <v>39730</v>
      </c>
      <c r="K16" s="66">
        <v>18352</v>
      </c>
      <c r="L16" s="66">
        <v>21378</v>
      </c>
    </row>
    <row r="17" spans="1:12" ht="20.25" customHeight="1" x14ac:dyDescent="0.15">
      <c r="A17" s="67"/>
      <c r="B17" s="63">
        <v>27</v>
      </c>
      <c r="C17" s="64">
        <v>154288</v>
      </c>
      <c r="D17" s="65">
        <v>17887</v>
      </c>
      <c r="E17" s="65">
        <v>9154</v>
      </c>
      <c r="F17" s="66">
        <v>8733</v>
      </c>
      <c r="G17" s="65">
        <v>94688</v>
      </c>
      <c r="H17" s="65">
        <v>49303</v>
      </c>
      <c r="I17" s="66">
        <v>45385</v>
      </c>
      <c r="J17" s="66">
        <v>41713</v>
      </c>
      <c r="K17" s="66">
        <v>19294</v>
      </c>
      <c r="L17" s="66">
        <v>22419</v>
      </c>
    </row>
    <row r="18" spans="1:12" ht="20.25" customHeight="1" x14ac:dyDescent="0.15">
      <c r="A18" s="67"/>
      <c r="B18" s="63">
        <v>28</v>
      </c>
      <c r="C18" s="64">
        <v>153738</v>
      </c>
      <c r="D18" s="151">
        <v>17495</v>
      </c>
      <c r="E18" s="151">
        <v>8950</v>
      </c>
      <c r="F18" s="66">
        <v>8545</v>
      </c>
      <c r="G18" s="151">
        <v>92943</v>
      </c>
      <c r="H18" s="151">
        <v>48342</v>
      </c>
      <c r="I18" s="66">
        <v>44601</v>
      </c>
      <c r="J18" s="66">
        <v>43300</v>
      </c>
      <c r="K18" s="66">
        <v>20000</v>
      </c>
      <c r="L18" s="66">
        <v>23300</v>
      </c>
    </row>
    <row r="19" spans="1:12" ht="20.25" customHeight="1" x14ac:dyDescent="0.15">
      <c r="A19" s="67"/>
      <c r="B19" s="63">
        <v>29</v>
      </c>
      <c r="C19" s="64">
        <v>153054</v>
      </c>
      <c r="D19" s="151">
        <v>17123</v>
      </c>
      <c r="E19" s="151">
        <v>8789</v>
      </c>
      <c r="F19" s="66">
        <v>8334</v>
      </c>
      <c r="G19" s="151">
        <v>91283</v>
      </c>
      <c r="H19" s="151">
        <v>47529</v>
      </c>
      <c r="I19" s="66">
        <v>43754</v>
      </c>
      <c r="J19" s="66">
        <v>44648</v>
      </c>
      <c r="K19" s="66">
        <v>20591</v>
      </c>
      <c r="L19" s="66">
        <v>24057</v>
      </c>
    </row>
    <row r="20" spans="1:12" ht="20.100000000000001" customHeight="1" thickBot="1" x14ac:dyDescent="0.2">
      <c r="A20" s="70"/>
      <c r="B20" s="71">
        <v>30</v>
      </c>
      <c r="C20" s="72">
        <v>152487</v>
      </c>
      <c r="D20" s="73">
        <v>16770</v>
      </c>
      <c r="E20" s="73">
        <v>8643</v>
      </c>
      <c r="F20" s="73">
        <v>8127</v>
      </c>
      <c r="G20" s="73">
        <v>90109</v>
      </c>
      <c r="H20" s="73">
        <v>47077</v>
      </c>
      <c r="I20" s="73">
        <v>43032</v>
      </c>
      <c r="J20" s="73">
        <v>45608</v>
      </c>
      <c r="K20" s="73">
        <v>20967</v>
      </c>
      <c r="L20" s="73">
        <v>24641</v>
      </c>
    </row>
    <row r="21" spans="1:12" ht="15" customHeight="1" x14ac:dyDescent="0.15">
      <c r="A21" s="396" t="s">
        <v>351</v>
      </c>
      <c r="B21" s="396"/>
      <c r="C21" s="396"/>
      <c r="D21" s="396"/>
      <c r="E21" s="396"/>
      <c r="F21" s="396"/>
      <c r="G21" s="396" t="s">
        <v>363</v>
      </c>
      <c r="H21" s="396"/>
      <c r="I21" s="397"/>
      <c r="J21" s="11"/>
      <c r="K21" s="11"/>
      <c r="L21" s="11"/>
    </row>
    <row r="22" spans="1:12" ht="20.100000000000001" customHeight="1" x14ac:dyDescent="0.15">
      <c r="A22" s="132" t="s">
        <v>364</v>
      </c>
    </row>
    <row r="24" spans="1:12" x14ac:dyDescent="0.15">
      <c r="C24" s="2"/>
      <c r="L24" s="2"/>
    </row>
    <row r="50" spans="7:28" x14ac:dyDescent="0.15"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</row>
    <row r="55" spans="7:28" ht="9" customHeight="1" x14ac:dyDescent="0.15"/>
    <row r="56" spans="7:28" ht="9" customHeight="1" x14ac:dyDescent="0.15"/>
    <row r="57" spans="7:28" ht="15" customHeight="1" x14ac:dyDescent="0.15"/>
    <row r="58" spans="7:28" ht="15" customHeight="1" x14ac:dyDescent="0.15"/>
    <row r="81" spans="1:28" x14ac:dyDescent="0.15">
      <c r="A81" s="58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</row>
    <row r="82" spans="1:28" x14ac:dyDescent="0.1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</row>
    <row r="83" spans="1:28" x14ac:dyDescent="0.1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</row>
    <row r="84" spans="1:28" x14ac:dyDescent="0.1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</row>
    <row r="85" spans="1:28" x14ac:dyDescent="0.1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</row>
  </sheetData>
  <mergeCells count="9">
    <mergeCell ref="A21:F21"/>
    <mergeCell ref="G21:I21"/>
    <mergeCell ref="A1:H2"/>
    <mergeCell ref="J3:L3"/>
    <mergeCell ref="A4:B5"/>
    <mergeCell ref="C4:C5"/>
    <mergeCell ref="D4:F4"/>
    <mergeCell ref="G4:I4"/>
    <mergeCell ref="J4:L4"/>
  </mergeCells>
  <phoneticPr fontId="4"/>
  <pageMargins left="0.43" right="0.69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83"/>
  <sheetViews>
    <sheetView showGridLines="0" topLeftCell="A16" workbookViewId="0">
      <selection activeCell="A3" sqref="A3:H21"/>
    </sheetView>
  </sheetViews>
  <sheetFormatPr defaultRowHeight="13.5" x14ac:dyDescent="0.15"/>
  <cols>
    <col min="1" max="1" width="5.25" style="1" customWidth="1"/>
    <col min="2" max="2" width="4.625" style="1" customWidth="1"/>
    <col min="3" max="8" width="12.125" style="1" customWidth="1"/>
    <col min="9" max="256" width="9" style="1"/>
    <col min="257" max="257" width="5.25" style="1" customWidth="1"/>
    <col min="258" max="258" width="4.625" style="1" customWidth="1"/>
    <col min="259" max="264" width="12.125" style="1" customWidth="1"/>
    <col min="265" max="512" width="9" style="1"/>
    <col min="513" max="513" width="5.25" style="1" customWidth="1"/>
    <col min="514" max="514" width="4.625" style="1" customWidth="1"/>
    <col min="515" max="520" width="12.125" style="1" customWidth="1"/>
    <col min="521" max="768" width="9" style="1"/>
    <col min="769" max="769" width="5.25" style="1" customWidth="1"/>
    <col min="770" max="770" width="4.625" style="1" customWidth="1"/>
    <col min="771" max="776" width="12.125" style="1" customWidth="1"/>
    <col min="777" max="1024" width="9" style="1"/>
    <col min="1025" max="1025" width="5.25" style="1" customWidth="1"/>
    <col min="1026" max="1026" width="4.625" style="1" customWidth="1"/>
    <col min="1027" max="1032" width="12.125" style="1" customWidth="1"/>
    <col min="1033" max="1280" width="9" style="1"/>
    <col min="1281" max="1281" width="5.25" style="1" customWidth="1"/>
    <col min="1282" max="1282" width="4.625" style="1" customWidth="1"/>
    <col min="1283" max="1288" width="12.125" style="1" customWidth="1"/>
    <col min="1289" max="1536" width="9" style="1"/>
    <col min="1537" max="1537" width="5.25" style="1" customWidth="1"/>
    <col min="1538" max="1538" width="4.625" style="1" customWidth="1"/>
    <col min="1539" max="1544" width="12.125" style="1" customWidth="1"/>
    <col min="1545" max="1792" width="9" style="1"/>
    <col min="1793" max="1793" width="5.25" style="1" customWidth="1"/>
    <col min="1794" max="1794" width="4.625" style="1" customWidth="1"/>
    <col min="1795" max="1800" width="12.125" style="1" customWidth="1"/>
    <col min="1801" max="2048" width="9" style="1"/>
    <col min="2049" max="2049" width="5.25" style="1" customWidth="1"/>
    <col min="2050" max="2050" width="4.625" style="1" customWidth="1"/>
    <col min="2051" max="2056" width="12.125" style="1" customWidth="1"/>
    <col min="2057" max="2304" width="9" style="1"/>
    <col min="2305" max="2305" width="5.25" style="1" customWidth="1"/>
    <col min="2306" max="2306" width="4.625" style="1" customWidth="1"/>
    <col min="2307" max="2312" width="12.125" style="1" customWidth="1"/>
    <col min="2313" max="2560" width="9" style="1"/>
    <col min="2561" max="2561" width="5.25" style="1" customWidth="1"/>
    <col min="2562" max="2562" width="4.625" style="1" customWidth="1"/>
    <col min="2563" max="2568" width="12.125" style="1" customWidth="1"/>
    <col min="2569" max="2816" width="9" style="1"/>
    <col min="2817" max="2817" width="5.25" style="1" customWidth="1"/>
    <col min="2818" max="2818" width="4.625" style="1" customWidth="1"/>
    <col min="2819" max="2824" width="12.125" style="1" customWidth="1"/>
    <col min="2825" max="3072" width="9" style="1"/>
    <col min="3073" max="3073" width="5.25" style="1" customWidth="1"/>
    <col min="3074" max="3074" width="4.625" style="1" customWidth="1"/>
    <col min="3075" max="3080" width="12.125" style="1" customWidth="1"/>
    <col min="3081" max="3328" width="9" style="1"/>
    <col min="3329" max="3329" width="5.25" style="1" customWidth="1"/>
    <col min="3330" max="3330" width="4.625" style="1" customWidth="1"/>
    <col min="3331" max="3336" width="12.125" style="1" customWidth="1"/>
    <col min="3337" max="3584" width="9" style="1"/>
    <col min="3585" max="3585" width="5.25" style="1" customWidth="1"/>
    <col min="3586" max="3586" width="4.625" style="1" customWidth="1"/>
    <col min="3587" max="3592" width="12.125" style="1" customWidth="1"/>
    <col min="3593" max="3840" width="9" style="1"/>
    <col min="3841" max="3841" width="5.25" style="1" customWidth="1"/>
    <col min="3842" max="3842" width="4.625" style="1" customWidth="1"/>
    <col min="3843" max="3848" width="12.125" style="1" customWidth="1"/>
    <col min="3849" max="4096" width="9" style="1"/>
    <col min="4097" max="4097" width="5.25" style="1" customWidth="1"/>
    <col min="4098" max="4098" width="4.625" style="1" customWidth="1"/>
    <col min="4099" max="4104" width="12.125" style="1" customWidth="1"/>
    <col min="4105" max="4352" width="9" style="1"/>
    <col min="4353" max="4353" width="5.25" style="1" customWidth="1"/>
    <col min="4354" max="4354" width="4.625" style="1" customWidth="1"/>
    <col min="4355" max="4360" width="12.125" style="1" customWidth="1"/>
    <col min="4361" max="4608" width="9" style="1"/>
    <col min="4609" max="4609" width="5.25" style="1" customWidth="1"/>
    <col min="4610" max="4610" width="4.625" style="1" customWidth="1"/>
    <col min="4611" max="4616" width="12.125" style="1" customWidth="1"/>
    <col min="4617" max="4864" width="9" style="1"/>
    <col min="4865" max="4865" width="5.25" style="1" customWidth="1"/>
    <col min="4866" max="4866" width="4.625" style="1" customWidth="1"/>
    <col min="4867" max="4872" width="12.125" style="1" customWidth="1"/>
    <col min="4873" max="5120" width="9" style="1"/>
    <col min="5121" max="5121" width="5.25" style="1" customWidth="1"/>
    <col min="5122" max="5122" width="4.625" style="1" customWidth="1"/>
    <col min="5123" max="5128" width="12.125" style="1" customWidth="1"/>
    <col min="5129" max="5376" width="9" style="1"/>
    <col min="5377" max="5377" width="5.25" style="1" customWidth="1"/>
    <col min="5378" max="5378" width="4.625" style="1" customWidth="1"/>
    <col min="5379" max="5384" width="12.125" style="1" customWidth="1"/>
    <col min="5385" max="5632" width="9" style="1"/>
    <col min="5633" max="5633" width="5.25" style="1" customWidth="1"/>
    <col min="5634" max="5634" width="4.625" style="1" customWidth="1"/>
    <col min="5635" max="5640" width="12.125" style="1" customWidth="1"/>
    <col min="5641" max="5888" width="9" style="1"/>
    <col min="5889" max="5889" width="5.25" style="1" customWidth="1"/>
    <col min="5890" max="5890" width="4.625" style="1" customWidth="1"/>
    <col min="5891" max="5896" width="12.125" style="1" customWidth="1"/>
    <col min="5897" max="6144" width="9" style="1"/>
    <col min="6145" max="6145" width="5.25" style="1" customWidth="1"/>
    <col min="6146" max="6146" width="4.625" style="1" customWidth="1"/>
    <col min="6147" max="6152" width="12.125" style="1" customWidth="1"/>
    <col min="6153" max="6400" width="9" style="1"/>
    <col min="6401" max="6401" width="5.25" style="1" customWidth="1"/>
    <col min="6402" max="6402" width="4.625" style="1" customWidth="1"/>
    <col min="6403" max="6408" width="12.125" style="1" customWidth="1"/>
    <col min="6409" max="6656" width="9" style="1"/>
    <col min="6657" max="6657" width="5.25" style="1" customWidth="1"/>
    <col min="6658" max="6658" width="4.625" style="1" customWidth="1"/>
    <col min="6659" max="6664" width="12.125" style="1" customWidth="1"/>
    <col min="6665" max="6912" width="9" style="1"/>
    <col min="6913" max="6913" width="5.25" style="1" customWidth="1"/>
    <col min="6914" max="6914" width="4.625" style="1" customWidth="1"/>
    <col min="6915" max="6920" width="12.125" style="1" customWidth="1"/>
    <col min="6921" max="7168" width="9" style="1"/>
    <col min="7169" max="7169" width="5.25" style="1" customWidth="1"/>
    <col min="7170" max="7170" width="4.625" style="1" customWidth="1"/>
    <col min="7171" max="7176" width="12.125" style="1" customWidth="1"/>
    <col min="7177" max="7424" width="9" style="1"/>
    <col min="7425" max="7425" width="5.25" style="1" customWidth="1"/>
    <col min="7426" max="7426" width="4.625" style="1" customWidth="1"/>
    <col min="7427" max="7432" width="12.125" style="1" customWidth="1"/>
    <col min="7433" max="7680" width="9" style="1"/>
    <col min="7681" max="7681" width="5.25" style="1" customWidth="1"/>
    <col min="7682" max="7682" width="4.625" style="1" customWidth="1"/>
    <col min="7683" max="7688" width="12.125" style="1" customWidth="1"/>
    <col min="7689" max="7936" width="9" style="1"/>
    <col min="7937" max="7937" width="5.25" style="1" customWidth="1"/>
    <col min="7938" max="7938" width="4.625" style="1" customWidth="1"/>
    <col min="7939" max="7944" width="12.125" style="1" customWidth="1"/>
    <col min="7945" max="8192" width="9" style="1"/>
    <col min="8193" max="8193" width="5.25" style="1" customWidth="1"/>
    <col min="8194" max="8194" width="4.625" style="1" customWidth="1"/>
    <col min="8195" max="8200" width="12.125" style="1" customWidth="1"/>
    <col min="8201" max="8448" width="9" style="1"/>
    <col min="8449" max="8449" width="5.25" style="1" customWidth="1"/>
    <col min="8450" max="8450" width="4.625" style="1" customWidth="1"/>
    <col min="8451" max="8456" width="12.125" style="1" customWidth="1"/>
    <col min="8457" max="8704" width="9" style="1"/>
    <col min="8705" max="8705" width="5.25" style="1" customWidth="1"/>
    <col min="8706" max="8706" width="4.625" style="1" customWidth="1"/>
    <col min="8707" max="8712" width="12.125" style="1" customWidth="1"/>
    <col min="8713" max="8960" width="9" style="1"/>
    <col min="8961" max="8961" width="5.25" style="1" customWidth="1"/>
    <col min="8962" max="8962" width="4.625" style="1" customWidth="1"/>
    <col min="8963" max="8968" width="12.125" style="1" customWidth="1"/>
    <col min="8969" max="9216" width="9" style="1"/>
    <col min="9217" max="9217" width="5.25" style="1" customWidth="1"/>
    <col min="9218" max="9218" width="4.625" style="1" customWidth="1"/>
    <col min="9219" max="9224" width="12.125" style="1" customWidth="1"/>
    <col min="9225" max="9472" width="9" style="1"/>
    <col min="9473" max="9473" width="5.25" style="1" customWidth="1"/>
    <col min="9474" max="9474" width="4.625" style="1" customWidth="1"/>
    <col min="9475" max="9480" width="12.125" style="1" customWidth="1"/>
    <col min="9481" max="9728" width="9" style="1"/>
    <col min="9729" max="9729" width="5.25" style="1" customWidth="1"/>
    <col min="9730" max="9730" width="4.625" style="1" customWidth="1"/>
    <col min="9731" max="9736" width="12.125" style="1" customWidth="1"/>
    <col min="9737" max="9984" width="9" style="1"/>
    <col min="9985" max="9985" width="5.25" style="1" customWidth="1"/>
    <col min="9986" max="9986" width="4.625" style="1" customWidth="1"/>
    <col min="9987" max="9992" width="12.125" style="1" customWidth="1"/>
    <col min="9993" max="10240" width="9" style="1"/>
    <col min="10241" max="10241" width="5.25" style="1" customWidth="1"/>
    <col min="10242" max="10242" width="4.625" style="1" customWidth="1"/>
    <col min="10243" max="10248" width="12.125" style="1" customWidth="1"/>
    <col min="10249" max="10496" width="9" style="1"/>
    <col min="10497" max="10497" width="5.25" style="1" customWidth="1"/>
    <col min="10498" max="10498" width="4.625" style="1" customWidth="1"/>
    <col min="10499" max="10504" width="12.125" style="1" customWidth="1"/>
    <col min="10505" max="10752" width="9" style="1"/>
    <col min="10753" max="10753" width="5.25" style="1" customWidth="1"/>
    <col min="10754" max="10754" width="4.625" style="1" customWidth="1"/>
    <col min="10755" max="10760" width="12.125" style="1" customWidth="1"/>
    <col min="10761" max="11008" width="9" style="1"/>
    <col min="11009" max="11009" width="5.25" style="1" customWidth="1"/>
    <col min="11010" max="11010" width="4.625" style="1" customWidth="1"/>
    <col min="11011" max="11016" width="12.125" style="1" customWidth="1"/>
    <col min="11017" max="11264" width="9" style="1"/>
    <col min="11265" max="11265" width="5.25" style="1" customWidth="1"/>
    <col min="11266" max="11266" width="4.625" style="1" customWidth="1"/>
    <col min="11267" max="11272" width="12.125" style="1" customWidth="1"/>
    <col min="11273" max="11520" width="9" style="1"/>
    <col min="11521" max="11521" width="5.25" style="1" customWidth="1"/>
    <col min="11522" max="11522" width="4.625" style="1" customWidth="1"/>
    <col min="11523" max="11528" width="12.125" style="1" customWidth="1"/>
    <col min="11529" max="11776" width="9" style="1"/>
    <col min="11777" max="11777" width="5.25" style="1" customWidth="1"/>
    <col min="11778" max="11778" width="4.625" style="1" customWidth="1"/>
    <col min="11779" max="11784" width="12.125" style="1" customWidth="1"/>
    <col min="11785" max="12032" width="9" style="1"/>
    <col min="12033" max="12033" width="5.25" style="1" customWidth="1"/>
    <col min="12034" max="12034" width="4.625" style="1" customWidth="1"/>
    <col min="12035" max="12040" width="12.125" style="1" customWidth="1"/>
    <col min="12041" max="12288" width="9" style="1"/>
    <col min="12289" max="12289" width="5.25" style="1" customWidth="1"/>
    <col min="12290" max="12290" width="4.625" style="1" customWidth="1"/>
    <col min="12291" max="12296" width="12.125" style="1" customWidth="1"/>
    <col min="12297" max="12544" width="9" style="1"/>
    <col min="12545" max="12545" width="5.25" style="1" customWidth="1"/>
    <col min="12546" max="12546" width="4.625" style="1" customWidth="1"/>
    <col min="12547" max="12552" width="12.125" style="1" customWidth="1"/>
    <col min="12553" max="12800" width="9" style="1"/>
    <col min="12801" max="12801" width="5.25" style="1" customWidth="1"/>
    <col min="12802" max="12802" width="4.625" style="1" customWidth="1"/>
    <col min="12803" max="12808" width="12.125" style="1" customWidth="1"/>
    <col min="12809" max="13056" width="9" style="1"/>
    <col min="13057" max="13057" width="5.25" style="1" customWidth="1"/>
    <col min="13058" max="13058" width="4.625" style="1" customWidth="1"/>
    <col min="13059" max="13064" width="12.125" style="1" customWidth="1"/>
    <col min="13065" max="13312" width="9" style="1"/>
    <col min="13313" max="13313" width="5.25" style="1" customWidth="1"/>
    <col min="13314" max="13314" width="4.625" style="1" customWidth="1"/>
    <col min="13315" max="13320" width="12.125" style="1" customWidth="1"/>
    <col min="13321" max="13568" width="9" style="1"/>
    <col min="13569" max="13569" width="5.25" style="1" customWidth="1"/>
    <col min="13570" max="13570" width="4.625" style="1" customWidth="1"/>
    <col min="13571" max="13576" width="12.125" style="1" customWidth="1"/>
    <col min="13577" max="13824" width="9" style="1"/>
    <col min="13825" max="13825" width="5.25" style="1" customWidth="1"/>
    <col min="13826" max="13826" width="4.625" style="1" customWidth="1"/>
    <col min="13827" max="13832" width="12.125" style="1" customWidth="1"/>
    <col min="13833" max="14080" width="9" style="1"/>
    <col min="14081" max="14081" width="5.25" style="1" customWidth="1"/>
    <col min="14082" max="14082" width="4.625" style="1" customWidth="1"/>
    <col min="14083" max="14088" width="12.125" style="1" customWidth="1"/>
    <col min="14089" max="14336" width="9" style="1"/>
    <col min="14337" max="14337" width="5.25" style="1" customWidth="1"/>
    <col min="14338" max="14338" width="4.625" style="1" customWidth="1"/>
    <col min="14339" max="14344" width="12.125" style="1" customWidth="1"/>
    <col min="14345" max="14592" width="9" style="1"/>
    <col min="14593" max="14593" width="5.25" style="1" customWidth="1"/>
    <col min="14594" max="14594" width="4.625" style="1" customWidth="1"/>
    <col min="14595" max="14600" width="12.125" style="1" customWidth="1"/>
    <col min="14601" max="14848" width="9" style="1"/>
    <col min="14849" max="14849" width="5.25" style="1" customWidth="1"/>
    <col min="14850" max="14850" width="4.625" style="1" customWidth="1"/>
    <col min="14851" max="14856" width="12.125" style="1" customWidth="1"/>
    <col min="14857" max="15104" width="9" style="1"/>
    <col min="15105" max="15105" width="5.25" style="1" customWidth="1"/>
    <col min="15106" max="15106" width="4.625" style="1" customWidth="1"/>
    <col min="15107" max="15112" width="12.125" style="1" customWidth="1"/>
    <col min="15113" max="15360" width="9" style="1"/>
    <col min="15361" max="15361" width="5.25" style="1" customWidth="1"/>
    <col min="15362" max="15362" width="4.625" style="1" customWidth="1"/>
    <col min="15363" max="15368" width="12.125" style="1" customWidth="1"/>
    <col min="15369" max="15616" width="9" style="1"/>
    <col min="15617" max="15617" width="5.25" style="1" customWidth="1"/>
    <col min="15618" max="15618" width="4.625" style="1" customWidth="1"/>
    <col min="15619" max="15624" width="12.125" style="1" customWidth="1"/>
    <col min="15625" max="15872" width="9" style="1"/>
    <col min="15873" max="15873" width="5.25" style="1" customWidth="1"/>
    <col min="15874" max="15874" width="4.625" style="1" customWidth="1"/>
    <col min="15875" max="15880" width="12.125" style="1" customWidth="1"/>
    <col min="15881" max="16128" width="9" style="1"/>
    <col min="16129" max="16129" width="5.25" style="1" customWidth="1"/>
    <col min="16130" max="16130" width="4.625" style="1" customWidth="1"/>
    <col min="16131" max="16136" width="12.125" style="1" customWidth="1"/>
    <col min="16137" max="16384" width="9" style="1"/>
  </cols>
  <sheetData>
    <row r="1" spans="1:8" ht="15" customHeight="1" x14ac:dyDescent="0.15">
      <c r="A1" s="426" t="s">
        <v>373</v>
      </c>
      <c r="B1" s="426"/>
      <c r="C1" s="426"/>
      <c r="D1" s="426"/>
      <c r="E1" s="426"/>
      <c r="F1" s="426"/>
      <c r="G1" s="426"/>
      <c r="H1" s="10"/>
    </row>
    <row r="2" spans="1:8" ht="15" customHeight="1" x14ac:dyDescent="0.15">
      <c r="A2" s="426"/>
      <c r="B2" s="426"/>
      <c r="C2" s="426"/>
      <c r="D2" s="426"/>
      <c r="E2" s="426"/>
      <c r="F2" s="426"/>
      <c r="G2" s="426"/>
      <c r="H2" s="10"/>
    </row>
    <row r="3" spans="1:8" ht="14.25" thickBot="1" x14ac:dyDescent="0.2">
      <c r="A3" s="11"/>
      <c r="B3" s="11"/>
      <c r="C3" s="11"/>
      <c r="D3" s="11"/>
      <c r="E3" s="11"/>
      <c r="F3" s="11"/>
      <c r="G3" s="399" t="s">
        <v>1</v>
      </c>
      <c r="H3" s="399"/>
    </row>
    <row r="4" spans="1:8" ht="16.5" customHeight="1" x14ac:dyDescent="0.15">
      <c r="A4" s="404" t="s">
        <v>346</v>
      </c>
      <c r="B4" s="405"/>
      <c r="C4" s="455" t="s">
        <v>352</v>
      </c>
      <c r="D4" s="439"/>
      <c r="E4" s="440"/>
      <c r="F4" s="455" t="s">
        <v>353</v>
      </c>
      <c r="G4" s="439"/>
      <c r="H4" s="439"/>
    </row>
    <row r="5" spans="1:8" ht="16.5" customHeight="1" x14ac:dyDescent="0.15">
      <c r="A5" s="401"/>
      <c r="B5" s="403"/>
      <c r="C5" s="59" t="s">
        <v>348</v>
      </c>
      <c r="D5" s="59" t="s">
        <v>349</v>
      </c>
      <c r="E5" s="74" t="s">
        <v>350</v>
      </c>
      <c r="F5" s="59" t="s">
        <v>354</v>
      </c>
      <c r="G5" s="59" t="s">
        <v>9</v>
      </c>
      <c r="H5" s="61" t="s">
        <v>10</v>
      </c>
    </row>
    <row r="6" spans="1:8" ht="19.5" customHeight="1" x14ac:dyDescent="0.15">
      <c r="A6" s="75" t="s">
        <v>22</v>
      </c>
      <c r="B6" s="78">
        <v>18</v>
      </c>
      <c r="C6" s="76">
        <v>12.7</v>
      </c>
      <c r="D6" s="76">
        <v>70.900000000000006</v>
      </c>
      <c r="E6" s="76">
        <v>16.399999999999999</v>
      </c>
      <c r="F6" s="76">
        <v>42.4</v>
      </c>
      <c r="G6" s="76">
        <v>41.5</v>
      </c>
      <c r="H6" s="76">
        <v>43.4</v>
      </c>
    </row>
    <row r="7" spans="1:8" ht="19.5" customHeight="1" x14ac:dyDescent="0.15">
      <c r="A7" s="77"/>
      <c r="B7" s="32">
        <v>19</v>
      </c>
      <c r="C7" s="76">
        <v>12.6</v>
      </c>
      <c r="D7" s="76">
        <v>69.8</v>
      </c>
      <c r="E7" s="76">
        <v>17.600000000000001</v>
      </c>
      <c r="F7" s="76">
        <v>42.9</v>
      </c>
      <c r="G7" s="76">
        <v>41.9</v>
      </c>
      <c r="H7" s="76">
        <v>43.9</v>
      </c>
    </row>
    <row r="8" spans="1:8" ht="19.5" customHeight="1" x14ac:dyDescent="0.15">
      <c r="A8" s="77"/>
      <c r="B8" s="78">
        <v>20</v>
      </c>
      <c r="C8" s="76">
        <v>12.4</v>
      </c>
      <c r="D8" s="76">
        <v>68.8</v>
      </c>
      <c r="E8" s="76">
        <v>18.8</v>
      </c>
      <c r="F8" s="76">
        <v>43.4</v>
      </c>
      <c r="G8" s="76">
        <v>42.4</v>
      </c>
      <c r="H8" s="76">
        <v>44.4</v>
      </c>
    </row>
    <row r="9" spans="1:8" ht="20.25" customHeight="1" x14ac:dyDescent="0.15">
      <c r="A9" s="77"/>
      <c r="B9" s="32">
        <v>21</v>
      </c>
      <c r="C9" s="79">
        <v>12.3</v>
      </c>
      <c r="D9" s="76">
        <v>67.7</v>
      </c>
      <c r="E9" s="76">
        <v>20</v>
      </c>
      <c r="F9" s="76">
        <v>43.8</v>
      </c>
      <c r="G9" s="76">
        <v>42.8</v>
      </c>
      <c r="H9" s="76">
        <v>44.9</v>
      </c>
    </row>
    <row r="10" spans="1:8" ht="19.5" customHeight="1" x14ac:dyDescent="0.15">
      <c r="A10" s="77"/>
      <c r="B10" s="78">
        <v>22</v>
      </c>
      <c r="C10" s="79">
        <v>12.1</v>
      </c>
      <c r="D10" s="76">
        <v>66.7</v>
      </c>
      <c r="E10" s="76">
        <v>21.2</v>
      </c>
      <c r="F10" s="76">
        <v>44.3</v>
      </c>
      <c r="G10" s="76">
        <v>43.3</v>
      </c>
      <c r="H10" s="76">
        <v>45.4</v>
      </c>
    </row>
    <row r="11" spans="1:8" ht="19.5" customHeight="1" x14ac:dyDescent="0.15">
      <c r="A11" s="77"/>
      <c r="B11" s="32">
        <v>23</v>
      </c>
      <c r="C11" s="76">
        <v>12</v>
      </c>
      <c r="D11" s="76">
        <v>66</v>
      </c>
      <c r="E11" s="76">
        <v>21.9</v>
      </c>
      <c r="F11" s="76">
        <v>44.8</v>
      </c>
      <c r="G11" s="76">
        <v>43.7</v>
      </c>
      <c r="H11" s="76">
        <v>45.9</v>
      </c>
    </row>
    <row r="12" spans="1:8" ht="19.5" customHeight="1" x14ac:dyDescent="0.15">
      <c r="A12" s="77"/>
      <c r="B12" s="78">
        <v>24</v>
      </c>
      <c r="C12" s="79">
        <v>11.9</v>
      </c>
      <c r="D12" s="76">
        <v>65.3</v>
      </c>
      <c r="E12" s="76">
        <v>22.8</v>
      </c>
      <c r="F12" s="76">
        <v>45.2</v>
      </c>
      <c r="G12" s="76">
        <v>44.2</v>
      </c>
      <c r="H12" s="76">
        <v>46.4</v>
      </c>
    </row>
    <row r="13" spans="1:8" ht="19.5" customHeight="1" x14ac:dyDescent="0.15">
      <c r="A13" s="77"/>
      <c r="B13" s="32">
        <v>25</v>
      </c>
      <c r="C13" s="79">
        <v>11.8</v>
      </c>
      <c r="D13" s="76">
        <v>63.9</v>
      </c>
      <c r="E13" s="76">
        <v>24.3</v>
      </c>
      <c r="F13" s="76">
        <v>45.7</v>
      </c>
      <c r="G13" s="76">
        <v>44.6</v>
      </c>
      <c r="H13" s="76">
        <v>46.9</v>
      </c>
    </row>
    <row r="14" spans="1:8" ht="19.5" customHeight="1" x14ac:dyDescent="0.15">
      <c r="A14" s="77"/>
      <c r="B14" s="134">
        <v>26</v>
      </c>
      <c r="C14" s="79">
        <v>11.7</v>
      </c>
      <c r="D14" s="76">
        <v>62.7</v>
      </c>
      <c r="E14" s="76">
        <v>25.7</v>
      </c>
      <c r="F14" s="76">
        <v>46.2</v>
      </c>
      <c r="G14" s="76">
        <v>45.1</v>
      </c>
      <c r="H14" s="76">
        <v>47.4</v>
      </c>
    </row>
    <row r="15" spans="1:8" ht="19.5" customHeight="1" x14ac:dyDescent="0.15">
      <c r="A15" s="77"/>
      <c r="B15" s="307">
        <v>27</v>
      </c>
      <c r="C15" s="79">
        <v>11.6</v>
      </c>
      <c r="D15" s="152">
        <v>61.4</v>
      </c>
      <c r="E15" s="152">
        <v>27</v>
      </c>
      <c r="F15" s="152">
        <v>46.6</v>
      </c>
      <c r="G15" s="152">
        <v>45.5</v>
      </c>
      <c r="H15" s="152">
        <v>47.8</v>
      </c>
    </row>
    <row r="16" spans="1:8" ht="19.5" customHeight="1" x14ac:dyDescent="0.15">
      <c r="A16" s="77"/>
      <c r="B16" s="307">
        <v>28</v>
      </c>
      <c r="C16" s="79">
        <v>11.4</v>
      </c>
      <c r="D16" s="152">
        <v>60.5</v>
      </c>
      <c r="E16" s="152">
        <v>28.2</v>
      </c>
      <c r="F16" s="152">
        <v>47</v>
      </c>
      <c r="G16" s="152">
        <v>45.9</v>
      </c>
      <c r="H16" s="152">
        <v>48.2</v>
      </c>
    </row>
    <row r="17" spans="1:8" ht="19.5" customHeight="1" x14ac:dyDescent="0.15">
      <c r="A17" s="77"/>
      <c r="B17" s="137">
        <v>29</v>
      </c>
      <c r="C17" s="79">
        <v>11.2</v>
      </c>
      <c r="D17" s="152">
        <v>59.6</v>
      </c>
      <c r="E17" s="152">
        <v>29.2</v>
      </c>
      <c r="F17" s="152">
        <v>47.5</v>
      </c>
      <c r="G17" s="152">
        <v>46.3</v>
      </c>
      <c r="H17" s="152">
        <v>48.7</v>
      </c>
    </row>
    <row r="18" spans="1:8" ht="19.5" customHeight="1" thickBot="1" x14ac:dyDescent="0.2">
      <c r="A18" s="80"/>
      <c r="B18" s="81">
        <v>30</v>
      </c>
      <c r="C18" s="82">
        <v>11</v>
      </c>
      <c r="D18" s="83">
        <v>59.1</v>
      </c>
      <c r="E18" s="83">
        <v>29.9</v>
      </c>
      <c r="F18" s="83">
        <v>47.9</v>
      </c>
      <c r="G18" s="83">
        <v>46.6</v>
      </c>
      <c r="H18" s="83">
        <v>49.1</v>
      </c>
    </row>
    <row r="19" spans="1:8" x14ac:dyDescent="0.15">
      <c r="A19" s="397" t="s">
        <v>355</v>
      </c>
      <c r="B19" s="397"/>
      <c r="C19" s="397"/>
      <c r="D19" s="397"/>
      <c r="E19" s="397"/>
      <c r="F19" s="456"/>
      <c r="G19" s="456"/>
      <c r="H19" s="84"/>
    </row>
    <row r="20" spans="1:8" x14ac:dyDescent="0.15">
      <c r="A20" s="456" t="s">
        <v>356</v>
      </c>
      <c r="B20" s="456"/>
      <c r="C20" s="456"/>
      <c r="D20" s="456"/>
      <c r="E20" s="456"/>
      <c r="F20" s="456"/>
      <c r="G20" s="456"/>
      <c r="H20" s="84"/>
    </row>
    <row r="21" spans="1:8" x14ac:dyDescent="0.15">
      <c r="A21" s="456" t="s">
        <v>357</v>
      </c>
      <c r="B21" s="456"/>
      <c r="C21" s="456"/>
      <c r="D21" s="105"/>
      <c r="E21" s="105"/>
      <c r="F21" s="105"/>
      <c r="G21" s="105"/>
      <c r="H21" s="84"/>
    </row>
    <row r="22" spans="1:8" x14ac:dyDescent="0.15">
      <c r="A22" s="2"/>
    </row>
    <row r="23" spans="1:8" x14ac:dyDescent="0.15">
      <c r="A23" s="2"/>
    </row>
    <row r="48" spans="7:28" x14ac:dyDescent="0.15"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</row>
    <row r="53" ht="9" customHeight="1" x14ac:dyDescent="0.15"/>
    <row r="54" ht="9" customHeight="1" x14ac:dyDescent="0.15"/>
    <row r="55" ht="15" customHeight="1" x14ac:dyDescent="0.15"/>
    <row r="56" ht="15" customHeight="1" x14ac:dyDescent="0.15"/>
    <row r="79" spans="1:28" x14ac:dyDescent="0.15">
      <c r="A79" s="58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</row>
    <row r="80" spans="1:28" x14ac:dyDescent="0.1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</row>
    <row r="81" spans="1:28" x14ac:dyDescent="0.1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</row>
    <row r="82" spans="1:28" x14ac:dyDescent="0.1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</row>
    <row r="83" spans="1:28" x14ac:dyDescent="0.1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</row>
  </sheetData>
  <mergeCells count="9">
    <mergeCell ref="A20:G20"/>
    <mergeCell ref="A21:C21"/>
    <mergeCell ref="A1:G2"/>
    <mergeCell ref="G3:H3"/>
    <mergeCell ref="A4:B5"/>
    <mergeCell ref="C4:E4"/>
    <mergeCell ref="F4:H4"/>
    <mergeCell ref="A19:E19"/>
    <mergeCell ref="F19:G19"/>
  </mergeCells>
  <phoneticPr fontId="4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28"/>
  <sheetViews>
    <sheetView showGridLines="0" topLeftCell="A13" workbookViewId="0">
      <selection activeCell="A3" sqref="A3:J28"/>
    </sheetView>
  </sheetViews>
  <sheetFormatPr defaultRowHeight="13.5" x14ac:dyDescent="0.15"/>
  <cols>
    <col min="1" max="1" width="11" style="201" customWidth="1"/>
    <col min="2" max="2" width="9.125" style="201" customWidth="1"/>
    <col min="3" max="10" width="7.75" style="201" customWidth="1"/>
    <col min="11" max="16384" width="9" style="201"/>
  </cols>
  <sheetData>
    <row r="1" spans="1:11" ht="24" x14ac:dyDescent="0.15">
      <c r="A1" s="426" t="s">
        <v>374</v>
      </c>
      <c r="B1" s="426"/>
      <c r="C1" s="426"/>
      <c r="D1" s="426"/>
      <c r="E1" s="426"/>
      <c r="F1" s="426"/>
      <c r="G1" s="426"/>
      <c r="H1" s="211"/>
      <c r="I1" s="211"/>
      <c r="J1" s="211"/>
    </row>
    <row r="2" spans="1:11" ht="24" x14ac:dyDescent="0.15">
      <c r="A2" s="426"/>
      <c r="B2" s="426"/>
      <c r="C2" s="426"/>
      <c r="D2" s="426"/>
      <c r="E2" s="426"/>
      <c r="F2" s="426"/>
      <c r="G2" s="426"/>
      <c r="H2" s="211"/>
      <c r="I2" s="211"/>
      <c r="J2" s="211"/>
    </row>
    <row r="3" spans="1:11" ht="14.25" thickBot="1" x14ac:dyDescent="0.2">
      <c r="A3" s="225"/>
      <c r="B3" s="225"/>
      <c r="C3" s="225"/>
      <c r="D3" s="225"/>
      <c r="E3" s="225"/>
      <c r="F3" s="225"/>
      <c r="G3" s="225"/>
      <c r="H3" s="399" t="s">
        <v>483</v>
      </c>
      <c r="I3" s="399"/>
      <c r="J3" s="399"/>
    </row>
    <row r="4" spans="1:11" x14ac:dyDescent="0.15">
      <c r="A4" s="408" t="s">
        <v>159</v>
      </c>
      <c r="B4" s="457" t="s">
        <v>160</v>
      </c>
      <c r="C4" s="459" t="s">
        <v>161</v>
      </c>
      <c r="D4" s="460"/>
      <c r="E4" s="460"/>
      <c r="F4" s="460"/>
      <c r="G4" s="460"/>
      <c r="H4" s="460"/>
      <c r="I4" s="460"/>
      <c r="J4" s="460"/>
    </row>
    <row r="5" spans="1:11" x14ac:dyDescent="0.15">
      <c r="A5" s="411"/>
      <c r="B5" s="458"/>
      <c r="C5" s="227" t="s">
        <v>81</v>
      </c>
      <c r="D5" s="227" t="s">
        <v>162</v>
      </c>
      <c r="E5" s="227" t="s">
        <v>163</v>
      </c>
      <c r="F5" s="289" t="s">
        <v>164</v>
      </c>
      <c r="G5" s="227" t="s">
        <v>165</v>
      </c>
      <c r="H5" s="227" t="s">
        <v>166</v>
      </c>
      <c r="I5" s="227" t="s">
        <v>87</v>
      </c>
      <c r="J5" s="289" t="s">
        <v>88</v>
      </c>
    </row>
    <row r="6" spans="1:11" x14ac:dyDescent="0.15">
      <c r="A6" s="323" t="s">
        <v>17</v>
      </c>
      <c r="B6" s="249">
        <f>SUM(C6:J6)</f>
        <v>151661</v>
      </c>
      <c r="C6" s="249">
        <f>SUM(C7:C27)</f>
        <v>45932</v>
      </c>
      <c r="D6" s="249">
        <f t="shared" ref="D6:J6" si="0">SUM(D7:D27)</f>
        <v>34888</v>
      </c>
      <c r="E6" s="249">
        <f t="shared" si="0"/>
        <v>14704</v>
      </c>
      <c r="F6" s="249">
        <f t="shared" si="0"/>
        <v>6216</v>
      </c>
      <c r="G6" s="249">
        <f t="shared" si="0"/>
        <v>11674</v>
      </c>
      <c r="H6" s="249">
        <f t="shared" si="0"/>
        <v>22224</v>
      </c>
      <c r="I6" s="249">
        <f t="shared" si="0"/>
        <v>5294</v>
      </c>
      <c r="J6" s="249">
        <f t="shared" si="0"/>
        <v>10729</v>
      </c>
      <c r="K6" s="129"/>
    </row>
    <row r="7" spans="1:11" x14ac:dyDescent="0.15">
      <c r="A7" s="237" t="s">
        <v>167</v>
      </c>
      <c r="B7" s="249">
        <f>SUM(C7:J7)</f>
        <v>4961</v>
      </c>
      <c r="C7" s="250">
        <v>1646</v>
      </c>
      <c r="D7" s="250">
        <v>1091</v>
      </c>
      <c r="E7" s="250">
        <v>444</v>
      </c>
      <c r="F7" s="250">
        <v>208</v>
      </c>
      <c r="G7" s="250">
        <v>338</v>
      </c>
      <c r="H7" s="250">
        <v>785</v>
      </c>
      <c r="I7" s="250">
        <v>201</v>
      </c>
      <c r="J7" s="250">
        <v>248</v>
      </c>
    </row>
    <row r="8" spans="1:11" x14ac:dyDescent="0.15">
      <c r="A8" s="237" t="s">
        <v>168</v>
      </c>
      <c r="B8" s="249">
        <f>SUM(C8:J8)</f>
        <v>5539</v>
      </c>
      <c r="C8" s="250">
        <v>1768</v>
      </c>
      <c r="D8" s="250">
        <v>1181</v>
      </c>
      <c r="E8" s="250">
        <v>508</v>
      </c>
      <c r="F8" s="250">
        <v>278</v>
      </c>
      <c r="G8" s="250">
        <v>432</v>
      </c>
      <c r="H8" s="250">
        <v>927</v>
      </c>
      <c r="I8" s="250">
        <v>145</v>
      </c>
      <c r="J8" s="250">
        <v>300</v>
      </c>
    </row>
    <row r="9" spans="1:11" x14ac:dyDescent="0.15">
      <c r="A9" s="324" t="s">
        <v>169</v>
      </c>
      <c r="B9" s="249">
        <f t="shared" ref="B9:B26" si="1">SUM(C9:J9)</f>
        <v>5912</v>
      </c>
      <c r="C9" s="250">
        <v>1723</v>
      </c>
      <c r="D9" s="250">
        <v>1334</v>
      </c>
      <c r="E9" s="250">
        <v>571</v>
      </c>
      <c r="F9" s="250">
        <v>287</v>
      </c>
      <c r="G9" s="250">
        <v>459</v>
      </c>
      <c r="H9" s="250">
        <v>994</v>
      </c>
      <c r="I9" s="250">
        <v>176</v>
      </c>
      <c r="J9" s="250">
        <v>368</v>
      </c>
    </row>
    <row r="10" spans="1:11" x14ac:dyDescent="0.15">
      <c r="A10" s="324" t="s">
        <v>170</v>
      </c>
      <c r="B10" s="249">
        <f t="shared" si="1"/>
        <v>6623</v>
      </c>
      <c r="C10" s="250">
        <v>1903</v>
      </c>
      <c r="D10" s="250">
        <v>1434</v>
      </c>
      <c r="E10" s="250">
        <v>658</v>
      </c>
      <c r="F10" s="250">
        <v>325</v>
      </c>
      <c r="G10" s="250">
        <v>540</v>
      </c>
      <c r="H10" s="250">
        <v>1118</v>
      </c>
      <c r="I10" s="250">
        <v>241</v>
      </c>
      <c r="J10" s="250">
        <v>404</v>
      </c>
    </row>
    <row r="11" spans="1:11" x14ac:dyDescent="0.15">
      <c r="A11" s="324" t="s">
        <v>171</v>
      </c>
      <c r="B11" s="249">
        <f t="shared" si="1"/>
        <v>7798</v>
      </c>
      <c r="C11" s="250">
        <v>2804</v>
      </c>
      <c r="D11" s="250">
        <v>1514</v>
      </c>
      <c r="E11" s="250">
        <v>726</v>
      </c>
      <c r="F11" s="250">
        <v>278</v>
      </c>
      <c r="G11" s="250">
        <v>541</v>
      </c>
      <c r="H11" s="250">
        <v>1154</v>
      </c>
      <c r="I11" s="250">
        <v>383</v>
      </c>
      <c r="J11" s="250">
        <v>398</v>
      </c>
    </row>
    <row r="12" spans="1:11" x14ac:dyDescent="0.15">
      <c r="A12" s="324" t="s">
        <v>172</v>
      </c>
      <c r="B12" s="249">
        <f t="shared" si="1"/>
        <v>7391</v>
      </c>
      <c r="C12" s="250">
        <v>2704</v>
      </c>
      <c r="D12" s="250">
        <v>1529</v>
      </c>
      <c r="E12" s="250">
        <v>644</v>
      </c>
      <c r="F12" s="250">
        <v>272</v>
      </c>
      <c r="G12" s="250">
        <v>411</v>
      </c>
      <c r="H12" s="250">
        <v>1058</v>
      </c>
      <c r="I12" s="250">
        <v>400</v>
      </c>
      <c r="J12" s="250">
        <v>373</v>
      </c>
    </row>
    <row r="13" spans="1:11" x14ac:dyDescent="0.15">
      <c r="A13" s="324" t="s">
        <v>173</v>
      </c>
      <c r="B13" s="249">
        <f t="shared" si="1"/>
        <v>7665</v>
      </c>
      <c r="C13" s="250">
        <v>2665</v>
      </c>
      <c r="D13" s="250">
        <v>1675</v>
      </c>
      <c r="E13" s="250">
        <v>728</v>
      </c>
      <c r="F13" s="250">
        <v>316</v>
      </c>
      <c r="G13" s="250">
        <v>474</v>
      </c>
      <c r="H13" s="250">
        <v>1088</v>
      </c>
      <c r="I13" s="250">
        <v>309</v>
      </c>
      <c r="J13" s="250">
        <v>410</v>
      </c>
    </row>
    <row r="14" spans="1:11" x14ac:dyDescent="0.15">
      <c r="A14" s="324" t="s">
        <v>174</v>
      </c>
      <c r="B14" s="249">
        <f t="shared" si="1"/>
        <v>8676</v>
      </c>
      <c r="C14" s="250">
        <v>2901</v>
      </c>
      <c r="D14" s="250">
        <v>1851</v>
      </c>
      <c r="E14" s="250">
        <v>848</v>
      </c>
      <c r="F14" s="250">
        <v>348</v>
      </c>
      <c r="G14" s="250">
        <v>637</v>
      </c>
      <c r="H14" s="250">
        <v>1299</v>
      </c>
      <c r="I14" s="250">
        <v>309</v>
      </c>
      <c r="J14" s="250">
        <v>483</v>
      </c>
    </row>
    <row r="15" spans="1:11" x14ac:dyDescent="0.15">
      <c r="A15" s="324" t="s">
        <v>175</v>
      </c>
      <c r="B15" s="249">
        <f t="shared" si="1"/>
        <v>10674</v>
      </c>
      <c r="C15" s="250">
        <v>3353</v>
      </c>
      <c r="D15" s="250">
        <v>2326</v>
      </c>
      <c r="E15" s="250">
        <v>998</v>
      </c>
      <c r="F15" s="250">
        <v>479</v>
      </c>
      <c r="G15" s="250">
        <v>770</v>
      </c>
      <c r="H15" s="250">
        <v>1663</v>
      </c>
      <c r="I15" s="250">
        <v>368</v>
      </c>
      <c r="J15" s="250">
        <v>717</v>
      </c>
    </row>
    <row r="16" spans="1:11" x14ac:dyDescent="0.15">
      <c r="A16" s="324" t="s">
        <v>176</v>
      </c>
      <c r="B16" s="249">
        <f t="shared" si="1"/>
        <v>12304</v>
      </c>
      <c r="C16" s="250">
        <v>3679</v>
      </c>
      <c r="D16" s="250">
        <v>2829</v>
      </c>
      <c r="E16" s="250">
        <v>1247</v>
      </c>
      <c r="F16" s="250">
        <v>550</v>
      </c>
      <c r="G16" s="250">
        <v>883</v>
      </c>
      <c r="H16" s="250">
        <v>1730</v>
      </c>
      <c r="I16" s="250">
        <v>515</v>
      </c>
      <c r="J16" s="250">
        <v>871</v>
      </c>
    </row>
    <row r="17" spans="1:11" x14ac:dyDescent="0.15">
      <c r="A17" s="324" t="s">
        <v>177</v>
      </c>
      <c r="B17" s="249">
        <f t="shared" si="1"/>
        <v>10007</v>
      </c>
      <c r="C17" s="250">
        <v>3084</v>
      </c>
      <c r="D17" s="250">
        <v>2299</v>
      </c>
      <c r="E17" s="250">
        <v>1030</v>
      </c>
      <c r="F17" s="250">
        <v>429</v>
      </c>
      <c r="G17" s="250">
        <v>688</v>
      </c>
      <c r="H17" s="250">
        <v>1371</v>
      </c>
      <c r="I17" s="250">
        <v>430</v>
      </c>
      <c r="J17" s="250">
        <v>676</v>
      </c>
    </row>
    <row r="18" spans="1:11" x14ac:dyDescent="0.15">
      <c r="A18" s="324" t="s">
        <v>178</v>
      </c>
      <c r="B18" s="249">
        <f t="shared" si="1"/>
        <v>8698</v>
      </c>
      <c r="C18" s="250">
        <v>2697</v>
      </c>
      <c r="D18" s="250">
        <v>1994</v>
      </c>
      <c r="E18" s="250">
        <v>888</v>
      </c>
      <c r="F18" s="250">
        <v>344</v>
      </c>
      <c r="G18" s="250">
        <v>645</v>
      </c>
      <c r="H18" s="250">
        <v>1228</v>
      </c>
      <c r="I18" s="250">
        <v>354</v>
      </c>
      <c r="J18" s="250">
        <v>548</v>
      </c>
    </row>
    <row r="19" spans="1:11" x14ac:dyDescent="0.15">
      <c r="A19" s="324" t="s">
        <v>179</v>
      </c>
      <c r="B19" s="249">
        <f t="shared" si="1"/>
        <v>9073</v>
      </c>
      <c r="C19" s="250">
        <v>2736</v>
      </c>
      <c r="D19" s="250">
        <v>2089</v>
      </c>
      <c r="E19" s="250">
        <v>904</v>
      </c>
      <c r="F19" s="250">
        <v>371</v>
      </c>
      <c r="G19" s="250">
        <v>770</v>
      </c>
      <c r="H19" s="250">
        <v>1326</v>
      </c>
      <c r="I19" s="250">
        <v>297</v>
      </c>
      <c r="J19" s="250">
        <v>580</v>
      </c>
    </row>
    <row r="20" spans="1:11" x14ac:dyDescent="0.15">
      <c r="A20" s="324" t="s">
        <v>180</v>
      </c>
      <c r="B20" s="249">
        <f t="shared" si="1"/>
        <v>12510</v>
      </c>
      <c r="C20" s="250">
        <v>3374</v>
      </c>
      <c r="D20" s="250">
        <v>2865</v>
      </c>
      <c r="E20" s="250">
        <v>1222</v>
      </c>
      <c r="F20" s="250">
        <v>511</v>
      </c>
      <c r="G20" s="250">
        <v>1077</v>
      </c>
      <c r="H20" s="250">
        <v>1927</v>
      </c>
      <c r="I20" s="250">
        <v>406</v>
      </c>
      <c r="J20" s="250">
        <v>1128</v>
      </c>
    </row>
    <row r="21" spans="1:11" x14ac:dyDescent="0.15">
      <c r="A21" s="324" t="s">
        <v>181</v>
      </c>
      <c r="B21" s="249">
        <f t="shared" si="1"/>
        <v>12112</v>
      </c>
      <c r="C21" s="250">
        <v>3079</v>
      </c>
      <c r="D21" s="250">
        <v>3006</v>
      </c>
      <c r="E21" s="250">
        <v>1170</v>
      </c>
      <c r="F21" s="250">
        <v>463</v>
      </c>
      <c r="G21" s="250">
        <v>1132</v>
      </c>
      <c r="H21" s="250">
        <v>1755</v>
      </c>
      <c r="I21" s="250">
        <v>318</v>
      </c>
      <c r="J21" s="250">
        <v>1189</v>
      </c>
    </row>
    <row r="22" spans="1:11" x14ac:dyDescent="0.15">
      <c r="A22" s="324" t="s">
        <v>182</v>
      </c>
      <c r="B22" s="249">
        <f t="shared" si="1"/>
        <v>10332</v>
      </c>
      <c r="C22" s="250">
        <v>2731</v>
      </c>
      <c r="D22" s="250">
        <v>2756</v>
      </c>
      <c r="E22" s="250">
        <v>906</v>
      </c>
      <c r="F22" s="250">
        <v>364</v>
      </c>
      <c r="G22" s="250">
        <v>891</v>
      </c>
      <c r="H22" s="250">
        <v>1354</v>
      </c>
      <c r="I22" s="250">
        <v>245</v>
      </c>
      <c r="J22" s="250">
        <v>1085</v>
      </c>
    </row>
    <row r="23" spans="1:11" x14ac:dyDescent="0.15">
      <c r="A23" s="324" t="s">
        <v>183</v>
      </c>
      <c r="B23" s="249">
        <f t="shared" si="1"/>
        <v>6227</v>
      </c>
      <c r="C23" s="250">
        <v>1675</v>
      </c>
      <c r="D23" s="250">
        <v>1723</v>
      </c>
      <c r="E23" s="250">
        <v>622</v>
      </c>
      <c r="F23" s="250">
        <v>223</v>
      </c>
      <c r="G23" s="250">
        <v>477</v>
      </c>
      <c r="H23" s="250">
        <v>789</v>
      </c>
      <c r="I23" s="250">
        <v>130</v>
      </c>
      <c r="J23" s="250">
        <v>588</v>
      </c>
    </row>
    <row r="24" spans="1:11" x14ac:dyDescent="0.15">
      <c r="A24" s="324" t="s">
        <v>184</v>
      </c>
      <c r="B24" s="249">
        <f t="shared" si="1"/>
        <v>3267</v>
      </c>
      <c r="C24" s="250">
        <v>899</v>
      </c>
      <c r="D24" s="250">
        <v>881</v>
      </c>
      <c r="E24" s="250">
        <v>376</v>
      </c>
      <c r="F24" s="250">
        <v>104</v>
      </c>
      <c r="G24" s="250">
        <v>287</v>
      </c>
      <c r="H24" s="250">
        <v>429</v>
      </c>
      <c r="I24" s="250">
        <v>44</v>
      </c>
      <c r="J24" s="250">
        <v>247</v>
      </c>
    </row>
    <row r="25" spans="1:11" x14ac:dyDescent="0.15">
      <c r="A25" s="324" t="s">
        <v>185</v>
      </c>
      <c r="B25" s="249">
        <f t="shared" si="1"/>
        <v>1429</v>
      </c>
      <c r="C25" s="250">
        <v>388</v>
      </c>
      <c r="D25" s="250">
        <v>403</v>
      </c>
      <c r="E25" s="250">
        <v>161</v>
      </c>
      <c r="F25" s="250">
        <v>45</v>
      </c>
      <c r="G25" s="250">
        <v>159</v>
      </c>
      <c r="H25" s="250">
        <v>169</v>
      </c>
      <c r="I25" s="250">
        <v>17</v>
      </c>
      <c r="J25" s="250">
        <v>87</v>
      </c>
    </row>
    <row r="26" spans="1:11" x14ac:dyDescent="0.15">
      <c r="A26" s="324" t="s">
        <v>186</v>
      </c>
      <c r="B26" s="249">
        <f t="shared" si="1"/>
        <v>406</v>
      </c>
      <c r="C26" s="250">
        <v>106</v>
      </c>
      <c r="D26" s="250">
        <v>98</v>
      </c>
      <c r="E26" s="250">
        <v>43</v>
      </c>
      <c r="F26" s="250">
        <v>19</v>
      </c>
      <c r="G26" s="250">
        <v>53</v>
      </c>
      <c r="H26" s="250">
        <v>56</v>
      </c>
      <c r="I26" s="250">
        <v>5</v>
      </c>
      <c r="J26" s="250">
        <v>26</v>
      </c>
    </row>
    <row r="27" spans="1:11" ht="14.25" thickBot="1" x14ac:dyDescent="0.2">
      <c r="A27" s="243" t="s">
        <v>187</v>
      </c>
      <c r="B27" s="251">
        <v>57</v>
      </c>
      <c r="C27" s="252">
        <v>17</v>
      </c>
      <c r="D27" s="253">
        <v>10</v>
      </c>
      <c r="E27" s="253">
        <v>10</v>
      </c>
      <c r="F27" s="253">
        <v>2</v>
      </c>
      <c r="G27" s="253">
        <v>10</v>
      </c>
      <c r="H27" s="253">
        <v>4</v>
      </c>
      <c r="I27" s="254">
        <v>1</v>
      </c>
      <c r="J27" s="254">
        <v>3</v>
      </c>
      <c r="K27" s="225"/>
    </row>
    <row r="28" spans="1:11" x14ac:dyDescent="0.15">
      <c r="A28" s="304" t="s">
        <v>365</v>
      </c>
      <c r="B28" s="304"/>
      <c r="C28" s="325"/>
      <c r="D28" s="304"/>
      <c r="E28" s="189"/>
      <c r="F28" s="280"/>
    </row>
  </sheetData>
  <mergeCells count="5">
    <mergeCell ref="A1:G2"/>
    <mergeCell ref="H3:J3"/>
    <mergeCell ref="A4:A5"/>
    <mergeCell ref="B4:B5"/>
    <mergeCell ref="C4:J4"/>
  </mergeCells>
  <phoneticPr fontId="4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</vt:i4>
      </vt:variant>
    </vt:vector>
  </HeadingPairs>
  <TitlesOfParts>
    <vt:vector size="15" baseType="lpstr">
      <vt:lpstr>目次</vt:lpstr>
      <vt:lpstr>①住民基本台帳人口</vt:lpstr>
      <vt:lpstr>②国籍別外国人登録人員数</vt:lpstr>
      <vt:lpstr>③地区別住民基本台帳人口・世帯</vt:lpstr>
      <vt:lpstr>④町丁字別住民基本台帳人口・世帯</vt:lpstr>
      <vt:lpstr>⑤年齢男女別人口</vt:lpstr>
      <vt:lpstr>⑥年齢３区分・男女別人口</vt:lpstr>
      <vt:lpstr>⑦年齢３区分別構成比・平均年齢</vt:lpstr>
      <vt:lpstr>⑧地区・５歳階級別人口</vt:lpstr>
      <vt:lpstr>⑨地区別平均年齢</vt:lpstr>
      <vt:lpstr>⑩住民基本台帳人口動態の推移</vt:lpstr>
      <vt:lpstr>⑪婚姻・離婚数</vt:lpstr>
      <vt:lpstr>⑫従前の住所地（都道府県）別転入者</vt:lpstr>
      <vt:lpstr>⑬従前の住所地(県内)別転入者</vt:lpstr>
      <vt:lpstr>⑤年齢男女別人口!Print_Area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SYMF054</dc:creator>
  <cp:lastModifiedBy>Windows ユーザー</cp:lastModifiedBy>
  <cp:lastPrinted>2019-04-18T05:58:38Z</cp:lastPrinted>
  <dcterms:created xsi:type="dcterms:W3CDTF">2015-02-18T05:15:15Z</dcterms:created>
  <dcterms:modified xsi:type="dcterms:W3CDTF">2019-04-18T07:47:53Z</dcterms:modified>
</cp:coreProperties>
</file>