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13 教育・文化\"/>
    </mc:Choice>
  </mc:AlternateContent>
  <bookViews>
    <workbookView xWindow="-135" yWindow="15" windowWidth="9735" windowHeight="7485" tabRatio="878"/>
  </bookViews>
  <sheets>
    <sheet name="目次" sheetId="36" r:id="rId1"/>
    <sheet name="①学校種別学校数" sheetId="1" r:id="rId2"/>
    <sheet name="②市立幼稚園の概況" sheetId="2" r:id="rId3"/>
    <sheet name="③私立幼稚園の概況" sheetId="3" r:id="rId4"/>
    <sheet name="④認定こども園の概況" sheetId="35" r:id="rId5"/>
    <sheet name="⑤小学校の概況" sheetId="4" r:id="rId6"/>
    <sheet name="⑥小学校別児童・学級・教員数" sheetId="5" r:id="rId7"/>
    <sheet name="⑦中学校の概況" sheetId="6" r:id="rId8"/>
    <sheet name="⑧中学校別生徒・学級・教員数" sheetId="7" r:id="rId9"/>
    <sheet name="⑨中学校卒業者の進路状況" sheetId="26" r:id="rId10"/>
    <sheet name="⑩児童・生徒の平均体位（男子）" sheetId="8" r:id="rId11"/>
    <sheet name="⑩児童・生徒の平均体位（女子）" sheetId="9" r:id="rId12"/>
    <sheet name="⑪高等学校の概況" sheetId="28" r:id="rId13"/>
    <sheet name="⑫市立図書館(１)冊数" sheetId="15" r:id="rId14"/>
    <sheet name="⑫市立図書館(２)蔵書内訳" sheetId="16" r:id="rId15"/>
    <sheet name="⑫市立図書館（３）登録・利用者数" sheetId="17" r:id="rId16"/>
    <sheet name="⑫市立図書館（４）貸出数" sheetId="18" r:id="rId17"/>
    <sheet name="⑫市立図書館（５）利用実績など" sheetId="19" r:id="rId18"/>
    <sheet name="⑫市立図書館（６）視聴覚" sheetId="20" r:id="rId19"/>
    <sheet name="⑫市立図書館利用状況（７）移動図書館利用状況" sheetId="21" r:id="rId20"/>
    <sheet name="⑬公民館利用状況" sheetId="22" r:id="rId21"/>
    <sheet name="⑭指定文化財状況" sheetId="23" r:id="rId22"/>
    <sheet name="⑮指定文化財一覧表" sheetId="24" r:id="rId23"/>
    <sheet name="⑯登録有形文化財状況 " sheetId="39" r:id="rId24"/>
    <sheet name="⑰登録有形文化財一覧表" sheetId="40" r:id="rId25"/>
    <sheet name="⑱博物館利用状況 " sheetId="25" r:id="rId26"/>
  </sheets>
  <definedNames>
    <definedName name="_xlnm.Print_Area" localSheetId="1">①学校種別学校数!$A$1:$J$7</definedName>
    <definedName name="_xlnm.Print_Area" localSheetId="6">⑥小学校別児童・学級・教員数!#REF!</definedName>
    <definedName name="_xlnm.Print_Area" localSheetId="10">'⑩児童・生徒の平均体位（男子）'!#REF!</definedName>
  </definedNames>
  <calcPr calcId="152511"/>
</workbook>
</file>

<file path=xl/calcChain.xml><?xml version="1.0" encoding="utf-8"?>
<calcChain xmlns="http://schemas.openxmlformats.org/spreadsheetml/2006/main">
  <c r="D6" i="5" l="1"/>
  <c r="R11" i="23" l="1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C11" i="23"/>
  <c r="L8" i="22" l="1"/>
  <c r="J8" i="22"/>
  <c r="H8" i="22"/>
  <c r="F8" i="22"/>
  <c r="D8" i="22"/>
  <c r="C38" i="21" l="1"/>
  <c r="I38" i="21" s="1"/>
  <c r="C37" i="21"/>
  <c r="I37" i="21" s="1"/>
  <c r="C36" i="21"/>
  <c r="I36" i="21" s="1"/>
  <c r="C35" i="21"/>
  <c r="I35" i="21" s="1"/>
  <c r="C34" i="21"/>
  <c r="I34" i="21" s="1"/>
  <c r="C33" i="21"/>
  <c r="I33" i="21" s="1"/>
  <c r="C32" i="21"/>
  <c r="I32" i="21" s="1"/>
  <c r="C31" i="21"/>
  <c r="I31" i="21" s="1"/>
  <c r="C30" i="21"/>
  <c r="I30" i="21" s="1"/>
  <c r="C29" i="21"/>
  <c r="I29" i="21" s="1"/>
  <c r="C28" i="21"/>
  <c r="I28" i="21" s="1"/>
  <c r="C27" i="21"/>
  <c r="I27" i="21" s="1"/>
  <c r="C26" i="21"/>
  <c r="I26" i="21" s="1"/>
  <c r="C25" i="21"/>
  <c r="I25" i="21" s="1"/>
  <c r="C24" i="21"/>
  <c r="I24" i="21" s="1"/>
  <c r="C23" i="21"/>
  <c r="I23" i="21" s="1"/>
  <c r="C22" i="21"/>
  <c r="I22" i="21" s="1"/>
  <c r="C21" i="21"/>
  <c r="I21" i="21" s="1"/>
  <c r="C20" i="21"/>
  <c r="I20" i="21" s="1"/>
  <c r="C19" i="21"/>
  <c r="I19" i="21" s="1"/>
  <c r="C18" i="21"/>
  <c r="I18" i="21" s="1"/>
  <c r="C17" i="21"/>
  <c r="I17" i="21" s="1"/>
  <c r="C16" i="21"/>
  <c r="I16" i="21" s="1"/>
  <c r="C15" i="21"/>
  <c r="I15" i="21" s="1"/>
  <c r="C14" i="21"/>
  <c r="I14" i="21" s="1"/>
  <c r="C13" i="21"/>
  <c r="I13" i="21" s="1"/>
  <c r="C12" i="21"/>
  <c r="I12" i="21" s="1"/>
  <c r="C11" i="21"/>
  <c r="I11" i="21" s="1"/>
  <c r="C10" i="21"/>
  <c r="I10" i="21" s="1"/>
  <c r="C9" i="21"/>
  <c r="I9" i="21" s="1"/>
  <c r="C8" i="21"/>
  <c r="I8" i="21" s="1"/>
  <c r="C7" i="21"/>
  <c r="I7" i="21" s="1"/>
  <c r="J6" i="21"/>
  <c r="H6" i="21"/>
  <c r="G6" i="21"/>
  <c r="F6" i="21"/>
  <c r="E6" i="21"/>
  <c r="D6" i="21"/>
  <c r="C6" i="21"/>
  <c r="I6" i="21" s="1"/>
  <c r="G8" i="18"/>
  <c r="F8" i="18"/>
  <c r="E8" i="18"/>
  <c r="D8" i="18"/>
  <c r="C8" i="18"/>
  <c r="C15" i="7" l="1"/>
  <c r="C14" i="7"/>
  <c r="C13" i="7"/>
  <c r="C12" i="7"/>
  <c r="C11" i="7"/>
  <c r="C10" i="7"/>
  <c r="C9" i="7"/>
  <c r="C8" i="7"/>
  <c r="C6" i="7" s="1"/>
  <c r="H6" i="7"/>
  <c r="G6" i="7"/>
  <c r="F6" i="7"/>
  <c r="E6" i="7"/>
  <c r="D6" i="7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6" i="5" s="1"/>
  <c r="C8" i="5"/>
  <c r="K6" i="5"/>
  <c r="J6" i="5"/>
  <c r="I6" i="5"/>
  <c r="H6" i="5"/>
  <c r="G6" i="5"/>
  <c r="F6" i="5"/>
  <c r="E6" i="5"/>
  <c r="L12" i="2"/>
  <c r="I12" i="2"/>
  <c r="F12" i="2"/>
  <c r="L11" i="2"/>
  <c r="L9" i="2" s="1"/>
  <c r="I11" i="2"/>
  <c r="F11" i="2"/>
  <c r="N9" i="2"/>
  <c r="M9" i="2"/>
  <c r="K9" i="2"/>
  <c r="J9" i="2"/>
  <c r="I9" i="2"/>
  <c r="H9" i="2"/>
  <c r="G9" i="2"/>
  <c r="F9" i="2"/>
  <c r="E9" i="2"/>
  <c r="D9" i="2"/>
  <c r="C9" i="2"/>
  <c r="H8" i="6" l="1"/>
  <c r="E8" i="6"/>
  <c r="H7" i="6"/>
  <c r="E7" i="6"/>
  <c r="H8" i="4"/>
  <c r="E8" i="4"/>
  <c r="H7" i="4"/>
  <c r="E7" i="4"/>
  <c r="O9" i="3"/>
  <c r="L9" i="3"/>
  <c r="I9" i="3"/>
  <c r="H9" i="3"/>
  <c r="G9" i="3"/>
  <c r="O8" i="3"/>
  <c r="L8" i="3"/>
  <c r="I8" i="3"/>
  <c r="H8" i="3"/>
  <c r="G8" i="3"/>
  <c r="F8" i="3" s="1"/>
  <c r="O7" i="3"/>
  <c r="L7" i="3"/>
  <c r="I7" i="3"/>
  <c r="H7" i="3"/>
  <c r="G7" i="3"/>
  <c r="F7" i="3"/>
  <c r="C6" i="1"/>
  <c r="C5" i="1"/>
  <c r="C4" i="1"/>
  <c r="F9" i="3" l="1"/>
  <c r="J36" i="26" l="1"/>
  <c r="I36" i="26"/>
  <c r="H36" i="26"/>
  <c r="G36" i="26"/>
  <c r="F36" i="26"/>
  <c r="E36" i="26"/>
  <c r="D36" i="26"/>
  <c r="C36" i="26"/>
  <c r="B36" i="26"/>
  <c r="K36" i="26" s="1"/>
</calcChain>
</file>

<file path=xl/sharedStrings.xml><?xml version="1.0" encoding="utf-8"?>
<sst xmlns="http://schemas.openxmlformats.org/spreadsheetml/2006/main" count="1025" uniqueCount="651">
  <si>
    <t>　　　　 １　学校種別学校数</t>
    <rPh sb="7" eb="8">
      <t>ガク</t>
    </rPh>
    <rPh sb="8" eb="9">
      <t>コウ</t>
    </rPh>
    <rPh sb="9" eb="10">
      <t>タネ</t>
    </rPh>
    <rPh sb="10" eb="11">
      <t>ベツ</t>
    </rPh>
    <rPh sb="11" eb="12">
      <t>ガク</t>
    </rPh>
    <rPh sb="12" eb="13">
      <t>コウ</t>
    </rPh>
    <rPh sb="13" eb="14">
      <t>スウ</t>
    </rPh>
    <phoneticPr fontId="2"/>
  </si>
  <si>
    <t>　　　各年５月１日現在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</si>
  <si>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年</t>
    <rPh sb="0" eb="1">
      <t>ネン</t>
    </rPh>
    <phoneticPr fontId="2"/>
  </si>
  <si>
    <t>総　　数</t>
    <rPh sb="0" eb="4">
      <t>ソウスウ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</si>
  <si>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</si>
  <si>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</si>
  <si>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</si>
  <si>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</si>
  <si>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</si>
  <si>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</si>
  <si>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　　　　　２　市立幼稚園の概況</t>
    <rPh sb="7" eb="8">
      <t>シ</t>
    </rPh>
    <rPh sb="8" eb="9">
      <t>リツ</t>
    </rPh>
    <rPh sb="9" eb="11">
      <t>ヨウチ</t>
    </rPh>
    <rPh sb="11" eb="12">
      <t>エン</t>
    </rPh>
    <rPh sb="13" eb="15">
      <t>ガイキョウ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</si>
  <si>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</si>
  <si>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学級数</t>
    <rPh sb="0" eb="2">
      <t>ガッキュウ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</si>
  <si>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</si>
  <si>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年　　齢　　別　　園　　児　　数</t>
    <rPh sb="0" eb="4">
      <t>ネンレイ</t>
    </rPh>
    <rPh sb="6" eb="7">
      <t>ベツ</t>
    </rPh>
    <rPh sb="9" eb="13">
      <t>エンジ</t>
    </rPh>
    <rPh sb="15" eb="16">
      <t>スウ</t>
    </rPh>
    <phoneticPr fontId="2"/>
  </si>
  <si>
    <t>総　　　　数</t>
    <rPh sb="0" eb="6">
      <t>ソウスウ</t>
    </rPh>
    <phoneticPr fontId="2"/>
  </si>
  <si>
    <t>４　　　歳</t>
    <rPh sb="4" eb="5">
      <t>サイ</t>
    </rPh>
    <phoneticPr fontId="2"/>
  </si>
  <si>
    <t>５　　　歳</t>
    <rPh sb="4" eb="5">
      <t>サイ</t>
    </rPh>
    <phoneticPr fontId="2"/>
  </si>
  <si>
    <t>幼稚園名</t>
    <rPh sb="0" eb="3">
      <t>ヨウチエン</t>
    </rPh>
    <rPh sb="3" eb="4">
      <t>メイ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</si>
  <si>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</si>
  <si>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</si>
  <si>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</si>
  <si>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</si>
  <si>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</si>
  <si>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</si>
  <si>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</si>
  <si>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水     富</t>
    <rPh sb="0" eb="1">
      <t>ミズ</t>
    </rPh>
    <rPh sb="6" eb="7">
      <t>トミ</t>
    </rPh>
    <phoneticPr fontId="2"/>
  </si>
  <si>
    <t>　　　　　３　私立幼稚園の概況</t>
    <rPh sb="7" eb="8">
      <t>ワタシ</t>
    </rPh>
    <rPh sb="8" eb="9">
      <t>タテ</t>
    </rPh>
    <rPh sb="9" eb="11">
      <t>ヨウチ</t>
    </rPh>
    <rPh sb="11" eb="12">
      <t>エン</t>
    </rPh>
    <rPh sb="13" eb="15">
      <t>ガイキョウ</t>
    </rPh>
    <phoneticPr fontId="2"/>
  </si>
  <si>
    <t>３　　歳</t>
    <rPh sb="3" eb="4">
      <t>サイ</t>
    </rPh>
    <phoneticPr fontId="2"/>
  </si>
  <si>
    <t xml:space="preserve">                   各年５月１日現在</t>
    <rPh sb="19" eb="20">
      <t>カク</t>
    </rPh>
    <rPh sb="20" eb="21">
      <t>ネン</t>
    </rPh>
    <rPh sb="22" eb="23">
      <t>ガツ</t>
    </rPh>
    <rPh sb="24" eb="25">
      <t>ニチ</t>
    </rPh>
    <rPh sb="25" eb="27">
      <t>ゲンザイ</t>
    </rPh>
    <phoneticPr fontId="2"/>
  </si>
  <si>
    <t>学校数</t>
    <rPh sb="0" eb="2">
      <t>ガッコウ</t>
    </rPh>
    <rPh sb="2" eb="3">
      <t>スウ</t>
    </rPh>
    <phoneticPr fontId="2"/>
  </si>
  <si>
    <t>教　　員　　数</t>
    <rPh sb="0" eb="4">
      <t>キョウイン</t>
    </rPh>
    <rPh sb="6" eb="7">
      <t>スウ</t>
    </rPh>
    <phoneticPr fontId="2"/>
  </si>
  <si>
    <t>児　　童　　数</t>
    <rPh sb="0" eb="4">
      <t>ジドウ</t>
    </rPh>
    <rPh sb="6" eb="7">
      <t>スウ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</si>
  <si>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</si>
  <si>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学　　　　　年　　　　　別</t>
    <rPh sb="0" eb="7">
      <t>ガクネン</t>
    </rPh>
    <rPh sb="12" eb="13">
      <t>ベツ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</si>
  <si>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</si>
  <si>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</si>
  <si>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</si>
  <si>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</si>
  <si>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</si>
  <si>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</si>
  <si>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総　　　   数</t>
    <rPh sb="0" eb="1">
      <t>フサ</t>
    </rPh>
    <rPh sb="7" eb="8">
      <t>カズ</t>
    </rPh>
    <phoneticPr fontId="2"/>
  </si>
  <si>
    <t xml:space="preserve"> </t>
  </si>
  <si>
    <t>入　 間 　川</t>
    <rPh sb="0" eb="1">
      <t>イリ</t>
    </rPh>
    <rPh sb="3" eb="4">
      <t>カン</t>
    </rPh>
    <rPh sb="6" eb="7">
      <t>ガワ</t>
    </rPh>
    <phoneticPr fontId="2"/>
  </si>
  <si>
    <t>入 間 川 東</t>
    <rPh sb="0" eb="1">
      <t>イリ</t>
    </rPh>
    <rPh sb="2" eb="3">
      <t>カン</t>
    </rPh>
    <rPh sb="4" eb="5">
      <t>ガワ</t>
    </rPh>
    <rPh sb="6" eb="7">
      <t>ヒガシ</t>
    </rPh>
    <phoneticPr fontId="2"/>
  </si>
  <si>
    <t>富   士   見</t>
    <rPh sb="0" eb="1">
      <t>トミ</t>
    </rPh>
    <rPh sb="4" eb="5">
      <t>シ</t>
    </rPh>
    <rPh sb="8" eb="9">
      <t>ケン</t>
    </rPh>
    <phoneticPr fontId="2"/>
  </si>
  <si>
    <t>南</t>
    <rPh sb="0" eb="1">
      <t>ミナミ</t>
    </rPh>
    <phoneticPr fontId="2"/>
  </si>
  <si>
    <t>山         王</t>
    <rPh sb="0" eb="1">
      <t>ヤマ</t>
    </rPh>
    <rPh sb="10" eb="11">
      <t>オウ</t>
    </rPh>
    <phoneticPr fontId="2"/>
  </si>
  <si>
    <t>入   間   野</t>
    <rPh sb="0" eb="1">
      <t>イリ</t>
    </rPh>
    <rPh sb="4" eb="5">
      <t>カン</t>
    </rPh>
    <rPh sb="8" eb="9">
      <t>ノ</t>
    </rPh>
    <phoneticPr fontId="2"/>
  </si>
  <si>
    <t>御   狩   場</t>
    <rPh sb="0" eb="1">
      <t>オン</t>
    </rPh>
    <rPh sb="4" eb="5">
      <t>カリ</t>
    </rPh>
    <rPh sb="8" eb="9">
      <t>バ</t>
    </rPh>
    <phoneticPr fontId="2"/>
  </si>
  <si>
    <t>堀         兼</t>
    <rPh sb="0" eb="1">
      <t>ホリ</t>
    </rPh>
    <rPh sb="10" eb="11">
      <t>ケン</t>
    </rPh>
    <phoneticPr fontId="2"/>
  </si>
  <si>
    <t>狭   山   台</t>
    <rPh sb="0" eb="1">
      <t>セマ</t>
    </rPh>
    <rPh sb="4" eb="5">
      <t>ヤマ</t>
    </rPh>
    <rPh sb="8" eb="9">
      <t>ダイ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</si>
  <si>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</si>
  <si>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奥         富</t>
    <rPh sb="0" eb="1">
      <t>オク</t>
    </rPh>
    <rPh sb="10" eb="11">
      <t>トミ</t>
    </rPh>
    <phoneticPr fontId="2"/>
  </si>
  <si>
    <t>柏         原</t>
    <rPh sb="0" eb="1">
      <t>カシワ</t>
    </rPh>
    <rPh sb="10" eb="11">
      <t>ハラ</t>
    </rPh>
    <phoneticPr fontId="2"/>
  </si>
  <si>
    <t>水         富</t>
    <rPh sb="0" eb="1">
      <t>ミズ</t>
    </rPh>
    <rPh sb="10" eb="11">
      <t>トミ</t>
    </rPh>
    <phoneticPr fontId="2"/>
  </si>
  <si>
    <t>広         瀬</t>
    <rPh sb="0" eb="1">
      <t>ヒロ</t>
    </rPh>
    <rPh sb="10" eb="11">
      <t>セ</t>
    </rPh>
    <phoneticPr fontId="2"/>
  </si>
  <si>
    <t>笹         井</t>
    <rPh sb="0" eb="1">
      <t>ササ</t>
    </rPh>
    <rPh sb="10" eb="11">
      <t>セイ</t>
    </rPh>
    <phoneticPr fontId="2"/>
  </si>
  <si>
    <t>私立西武学園文理</t>
    <rPh sb="0" eb="2">
      <t>シリツ</t>
    </rPh>
    <rPh sb="2" eb="4">
      <t>セイブ</t>
    </rPh>
    <rPh sb="4" eb="6">
      <t>ガクエン</t>
    </rPh>
    <rPh sb="6" eb="8">
      <t>ブンリ</t>
    </rPh>
    <phoneticPr fontId="2"/>
  </si>
  <si>
    <t>生　　徒　　数</t>
    <rPh sb="0" eb="7">
      <t>セイトスウ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</si>
  <si>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</si>
  <si>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学　　　年　　　別</t>
    <rPh sb="0" eb="5">
      <t>ガクネン</t>
    </rPh>
    <rPh sb="8" eb="9">
      <t>ベツ</t>
    </rPh>
    <phoneticPr fontId="2"/>
  </si>
  <si>
    <t>総　　　数</t>
    <rPh sb="0" eb="5">
      <t>ソウスウ</t>
    </rPh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</si>
  <si>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</si>
  <si>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</si>
  <si>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</si>
  <si>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総  　　　　 数</t>
    <rPh sb="0" eb="1">
      <t>フサ</t>
    </rPh>
    <rPh sb="8" eb="9">
      <t>カズ</t>
    </rPh>
    <phoneticPr fontId="2"/>
  </si>
  <si>
    <t>中　　　　　 央</t>
    <rPh sb="0" eb="1">
      <t>ナカ</t>
    </rPh>
    <rPh sb="7" eb="8">
      <t>ヒサシ</t>
    </rPh>
    <phoneticPr fontId="2"/>
  </si>
  <si>
    <t>入  　間　  川</t>
    <rPh sb="0" eb="1">
      <t>イ</t>
    </rPh>
    <rPh sb="4" eb="5">
      <t>アイダ</t>
    </rPh>
    <rPh sb="8" eb="9">
      <t>ガワ</t>
    </rPh>
    <phoneticPr fontId="2"/>
  </si>
  <si>
    <t>山　　　 　　王</t>
    <rPh sb="0" eb="1">
      <t>ヤマ</t>
    </rPh>
    <rPh sb="7" eb="8">
      <t>オウ</t>
    </rPh>
    <phoneticPr fontId="2"/>
  </si>
  <si>
    <t>入　　間　　野</t>
    <rPh sb="0" eb="1">
      <t>イ</t>
    </rPh>
    <rPh sb="3" eb="4">
      <t>アイダ</t>
    </rPh>
    <rPh sb="6" eb="7">
      <t>ノ</t>
    </rPh>
    <phoneticPr fontId="2"/>
  </si>
  <si>
    <t>堀　　 　　　兼</t>
    <rPh sb="0" eb="1">
      <t>ホリ</t>
    </rPh>
    <rPh sb="7" eb="8">
      <t>ケン</t>
    </rPh>
    <phoneticPr fontId="2"/>
  </si>
  <si>
    <t>狭　　山　　台</t>
    <rPh sb="0" eb="1">
      <t>セマ</t>
    </rPh>
    <rPh sb="3" eb="4">
      <t>ヤマ</t>
    </rPh>
    <rPh sb="6" eb="7">
      <t>ダイ</t>
    </rPh>
    <phoneticPr fontId="2"/>
  </si>
  <si>
    <t>西</t>
    <rPh sb="0" eb="1">
      <t>ニシ</t>
    </rPh>
    <phoneticPr fontId="2"/>
  </si>
  <si>
    <t>柏　　 　　　原</t>
    <rPh sb="0" eb="1">
      <t>カシワ</t>
    </rPh>
    <rPh sb="7" eb="8">
      <t>ハラ</t>
    </rPh>
    <phoneticPr fontId="2"/>
  </si>
  <si>
    <t>（１）　男　　　子</t>
    <rPh sb="4" eb="9">
      <t>ダンシ</t>
    </rPh>
    <phoneticPr fontId="2"/>
  </si>
  <si>
    <t>小　　　学　　　校</t>
    <rPh sb="0" eb="9">
      <t>ショウガッコウ</t>
    </rPh>
    <phoneticPr fontId="2"/>
  </si>
  <si>
    <t>中　　学　　校</t>
    <rPh sb="0" eb="7">
      <t>チュウガッコウ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</si>
  <si>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</si>
  <si>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</si>
  <si>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</si>
  <si>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</si>
  <si>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</si>
  <si>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</si>
  <si>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</si>
  <si>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</si>
  <si>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</si>
  <si>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身長</t>
    <rPh sb="0" eb="2">
      <t>シンチョウ</t>
    </rPh>
    <phoneticPr fontId="2"/>
  </si>
  <si>
    <t>市</t>
    <rPh sb="0" eb="1">
      <t>シ</t>
    </rPh>
    <phoneticPr fontId="2"/>
  </si>
  <si>
    <t>平成</t>
    <rPh sb="0" eb="2">
      <t>ヘイセイ</t>
    </rPh>
    <phoneticPr fontId="2"/>
  </si>
  <si>
    <t>（cm）</t>
  </si>
  <si>
    <t>県</t>
    <rPh sb="0" eb="1">
      <t>ケン</t>
    </rPh>
    <phoneticPr fontId="2"/>
  </si>
  <si>
    <t>全国</t>
    <rPh sb="0" eb="2">
      <t>ゼンコク</t>
    </rPh>
    <phoneticPr fontId="2"/>
  </si>
  <si>
    <t>体重</t>
    <rPh sb="0" eb="2">
      <t>タイジュウ</t>
    </rPh>
    <phoneticPr fontId="2"/>
  </si>
  <si>
    <t>（kg）</t>
  </si>
  <si>
    <t>（２）　女　　　子</t>
    <rPh sb="4" eb="5">
      <t>オンナ</t>
    </rPh>
    <rPh sb="8" eb="9">
      <t>コ</t>
    </rPh>
    <phoneticPr fontId="2"/>
  </si>
  <si>
    <t>（１）　蔵　書　冊　数</t>
    <rPh sb="4" eb="7">
      <t>ゾウショ</t>
    </rPh>
    <rPh sb="8" eb="11">
      <t>サッスウ</t>
    </rPh>
    <phoneticPr fontId="2"/>
  </si>
  <si>
    <t>年　　度</t>
    <rPh sb="0" eb="4">
      <t>ネンド</t>
    </rPh>
    <phoneticPr fontId="2"/>
  </si>
  <si>
    <t>図　　　　　　　書</t>
    <rPh sb="0" eb="9">
      <t>トショ</t>
    </rPh>
    <phoneticPr fontId="2"/>
  </si>
  <si>
    <t>雑　　　誌</t>
    <rPh sb="0" eb="5">
      <t>ザッシ</t>
    </rPh>
    <phoneticPr fontId="2"/>
  </si>
  <si>
    <t>紙しばい</t>
    <rPh sb="0" eb="1">
      <t>カミシバイ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</si>
  <si>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</si>
  <si>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</si>
  <si>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（２）　蔵書冊数内訳　( 図書 ・ ＡＶ ）</t>
    <rPh sb="4" eb="6">
      <t>ゾウショ</t>
    </rPh>
    <rPh sb="6" eb="8">
      <t>サッスウ</t>
    </rPh>
    <rPh sb="8" eb="10">
      <t>ウチワケ</t>
    </rPh>
    <rPh sb="13" eb="15">
      <t>トショ</t>
    </rPh>
    <phoneticPr fontId="2"/>
  </si>
  <si>
    <t>項　　　　　　　　目</t>
    <rPh sb="0" eb="10">
      <t>コウモク</t>
    </rPh>
    <phoneticPr fontId="2"/>
  </si>
  <si>
    <t>図　　　書　　　計</t>
    <rPh sb="0" eb="1">
      <t>ズ</t>
    </rPh>
    <rPh sb="4" eb="5">
      <t>ショ</t>
    </rPh>
    <rPh sb="8" eb="9">
      <t>ケイ</t>
    </rPh>
    <phoneticPr fontId="2"/>
  </si>
  <si>
    <t>　　　　　　総　　　　　　記</t>
    <rPh sb="6" eb="7">
      <t>ソウケイ</t>
    </rPh>
    <rPh sb="13" eb="14">
      <t>キ</t>
    </rPh>
    <phoneticPr fontId="2"/>
  </si>
  <si>
    <t>　　　　　　哲　　　　　　学</t>
    <rPh sb="6" eb="7">
      <t>テツ</t>
    </rPh>
    <rPh sb="13" eb="14">
      <t>ガク</t>
    </rPh>
    <phoneticPr fontId="2"/>
  </si>
  <si>
    <t>　　　　　　歴　　　　　　史</t>
    <rPh sb="6" eb="7">
      <t>レキ</t>
    </rPh>
    <rPh sb="13" eb="14">
      <t>シ</t>
    </rPh>
    <phoneticPr fontId="2"/>
  </si>
  <si>
    <t>　　　　　　社　会　科　学</t>
    <rPh sb="6" eb="7">
      <t>シャ</t>
    </rPh>
    <rPh sb="8" eb="9">
      <t>カイ</t>
    </rPh>
    <rPh sb="10" eb="11">
      <t>カ</t>
    </rPh>
    <rPh sb="12" eb="13">
      <t>ガク</t>
    </rPh>
    <phoneticPr fontId="2"/>
  </si>
  <si>
    <t>　　　　　　自　然　科　学</t>
    <rPh sb="6" eb="7">
      <t>ジ</t>
    </rPh>
    <rPh sb="8" eb="9">
      <t>ゼン</t>
    </rPh>
    <rPh sb="10" eb="11">
      <t>カ</t>
    </rPh>
    <rPh sb="12" eb="13">
      <t>ガク</t>
    </rPh>
    <phoneticPr fontId="2"/>
  </si>
  <si>
    <t>　　　　　　技　　　　　　術</t>
    <rPh sb="6" eb="7">
      <t>ワザ</t>
    </rPh>
    <rPh sb="13" eb="14">
      <t>ジュツ</t>
    </rPh>
    <phoneticPr fontId="2"/>
  </si>
  <si>
    <t>　　　　　　産　　　　　　業</t>
    <rPh sb="6" eb="7">
      <t>サン</t>
    </rPh>
    <rPh sb="13" eb="14">
      <t>ギョウ</t>
    </rPh>
    <phoneticPr fontId="2"/>
  </si>
  <si>
    <t>　　　　　　芸　　　　　　術</t>
    <rPh sb="6" eb="7">
      <t>ゲイ</t>
    </rPh>
    <rPh sb="13" eb="14">
      <t>ジュツ</t>
    </rPh>
    <phoneticPr fontId="2"/>
  </si>
  <si>
    <t>　　　　　　言　　　　　　語</t>
    <rPh sb="6" eb="7">
      <t>ゲン</t>
    </rPh>
    <rPh sb="13" eb="14">
      <t>ゴ</t>
    </rPh>
    <phoneticPr fontId="2"/>
  </si>
  <si>
    <t>　　　　　　文　　　　　　学</t>
    <rPh sb="6" eb="7">
      <t>ブン</t>
    </rPh>
    <rPh sb="13" eb="14">
      <t>ガク</t>
    </rPh>
    <phoneticPr fontId="2"/>
  </si>
  <si>
    <t>　　　　　　絵　　　　　　本</t>
    <rPh sb="6" eb="7">
      <t>エ</t>
    </rPh>
    <rPh sb="13" eb="14">
      <t>ホン</t>
    </rPh>
    <phoneticPr fontId="2"/>
  </si>
  <si>
    <t>　　　　　　参　考　資　料</t>
    <rPh sb="6" eb="7">
      <t>サン</t>
    </rPh>
    <rPh sb="8" eb="9">
      <t>コウ</t>
    </rPh>
    <rPh sb="10" eb="11">
      <t>シ</t>
    </rPh>
    <rPh sb="12" eb="13">
      <t>リョウ</t>
    </rPh>
    <phoneticPr fontId="2"/>
  </si>
  <si>
    <t>　　　　　　郷　土　資　料</t>
    <rPh sb="6" eb="7">
      <t>ゴウ</t>
    </rPh>
    <rPh sb="8" eb="9">
      <t>ツチ</t>
    </rPh>
    <rPh sb="10" eb="11">
      <t>シ</t>
    </rPh>
    <rPh sb="12" eb="13">
      <t>リョウ</t>
    </rPh>
    <phoneticPr fontId="2"/>
  </si>
  <si>
    <t>　　　　　　点　　字　　本</t>
    <rPh sb="6" eb="7">
      <t>テン</t>
    </rPh>
    <rPh sb="9" eb="10">
      <t>ジ</t>
    </rPh>
    <rPh sb="12" eb="13">
      <t>ホン</t>
    </rPh>
    <phoneticPr fontId="2"/>
  </si>
  <si>
    <t>　　　　　　文　　　　　　庫</t>
    <rPh sb="6" eb="7">
      <t>ブン</t>
    </rPh>
    <rPh sb="13" eb="14">
      <t>コ</t>
    </rPh>
    <phoneticPr fontId="2"/>
  </si>
  <si>
    <t>　　　　　　洋　　　　　　書</t>
    <rPh sb="6" eb="7">
      <t>ヨウ</t>
    </rPh>
    <rPh sb="13" eb="14">
      <t>ショ</t>
    </rPh>
    <phoneticPr fontId="2"/>
  </si>
  <si>
    <t>　　　　　　そ　　の　　他</t>
    <rPh sb="12" eb="13">
      <t>ホカ</t>
    </rPh>
    <phoneticPr fontId="2"/>
  </si>
  <si>
    <t>雑　　　誌　　　計</t>
    <rPh sb="0" eb="1">
      <t>ザツ</t>
    </rPh>
    <rPh sb="4" eb="5">
      <t>シ</t>
    </rPh>
    <rPh sb="8" eb="9">
      <t>ケイ</t>
    </rPh>
    <phoneticPr fontId="2"/>
  </si>
  <si>
    <t>紙　　し　　ば　　い</t>
    <rPh sb="0" eb="1">
      <t>カミシバイ</t>
    </rPh>
    <phoneticPr fontId="2"/>
  </si>
  <si>
    <t>（３）　登録者 ・ 利用者数</t>
    <rPh sb="4" eb="7">
      <t>トウロクシャ</t>
    </rPh>
    <rPh sb="10" eb="12">
      <t>リヨウ</t>
    </rPh>
    <rPh sb="12" eb="13">
      <t>シャ</t>
    </rPh>
    <rPh sb="13" eb="1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</si>
  <si>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</si>
  <si>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利用者数</t>
    <rPh sb="0" eb="3">
      <t>リヨウシャ</t>
    </rPh>
    <rPh sb="3" eb="4">
      <t>スウ</t>
    </rPh>
    <phoneticPr fontId="2"/>
  </si>
  <si>
    <t>登録率（％）</t>
    <rPh sb="0" eb="2">
      <t>トウロク</t>
    </rPh>
    <rPh sb="2" eb="3">
      <t>リツ</t>
    </rPh>
    <phoneticPr fontId="2"/>
  </si>
  <si>
    <t>中央館</t>
    <rPh sb="0" eb="2">
      <t>チュウオウ</t>
    </rPh>
    <rPh sb="2" eb="3">
      <t>カン</t>
    </rPh>
    <phoneticPr fontId="2"/>
  </si>
  <si>
    <t>狭山台館</t>
    <rPh sb="0" eb="3">
      <t>サヤマダイ</t>
    </rPh>
    <rPh sb="3" eb="4">
      <t>カン</t>
    </rPh>
    <phoneticPr fontId="2"/>
  </si>
  <si>
    <t>移動図書館</t>
    <rPh sb="0" eb="2">
      <t>イドウ</t>
    </rPh>
    <rPh sb="2" eb="5">
      <t>トショカン</t>
    </rPh>
    <phoneticPr fontId="2"/>
  </si>
  <si>
    <t>　　　　　１７　市立図書館（つづき）</t>
    <rPh sb="8" eb="10">
      <t>シリツ</t>
    </rPh>
    <rPh sb="10" eb="13">
      <t>トショカン</t>
    </rPh>
    <phoneticPr fontId="2"/>
  </si>
  <si>
    <t>（４）　貸　出　冊　数</t>
    <rPh sb="4" eb="7">
      <t>カシダシ</t>
    </rPh>
    <rPh sb="8" eb="11">
      <t>サッスウ</t>
    </rPh>
    <phoneticPr fontId="2"/>
  </si>
  <si>
    <t>年　　　度</t>
    <rPh sb="0" eb="5">
      <t>ネンド</t>
    </rPh>
    <phoneticPr fontId="2"/>
  </si>
  <si>
    <t>中　央　館</t>
    <rPh sb="0" eb="1">
      <t>ナカ</t>
    </rPh>
    <rPh sb="2" eb="3">
      <t>ヒサシ</t>
    </rPh>
    <rPh sb="4" eb="5">
      <t>カン</t>
    </rPh>
    <phoneticPr fontId="2"/>
  </si>
  <si>
    <t>団　　　体</t>
    <rPh sb="0" eb="5">
      <t>ダンタイ</t>
    </rPh>
    <phoneticPr fontId="2"/>
  </si>
  <si>
    <t>一　　般　　書</t>
    <rPh sb="0" eb="1">
      <t>イチ</t>
    </rPh>
    <rPh sb="3" eb="4">
      <t>パン</t>
    </rPh>
    <rPh sb="6" eb="7">
      <t>ショ</t>
    </rPh>
    <phoneticPr fontId="2"/>
  </si>
  <si>
    <t>児　　童　　書</t>
    <rPh sb="0" eb="1">
      <t>ジ</t>
    </rPh>
    <rPh sb="3" eb="4">
      <t>ワラベ</t>
    </rPh>
    <rPh sb="6" eb="7">
      <t>ショ</t>
    </rPh>
    <phoneticPr fontId="2"/>
  </si>
  <si>
    <t>雑　　　　　 誌</t>
    <rPh sb="0" eb="1">
      <t>ザツ</t>
    </rPh>
    <rPh sb="7" eb="8">
      <t>シ</t>
    </rPh>
    <phoneticPr fontId="2"/>
  </si>
  <si>
    <t>紙   し  ば  い</t>
    <rPh sb="0" eb="1">
      <t>カミ</t>
    </rPh>
    <phoneticPr fontId="2"/>
  </si>
  <si>
    <t>※ 団体 (市内小 ・中学校、高等学校、学童保育室など)の冊数は、本館、狭山台館の数の中に含まれる。</t>
    <rPh sb="2" eb="4">
      <t>ダンタイ</t>
    </rPh>
    <rPh sb="6" eb="8">
      <t>シナイ</t>
    </rPh>
    <rPh sb="8" eb="9">
      <t>ショウ</t>
    </rPh>
    <rPh sb="11" eb="14">
      <t>チュウガッコウ</t>
    </rPh>
    <rPh sb="15" eb="17">
      <t>コウトウ</t>
    </rPh>
    <rPh sb="17" eb="19">
      <t>ガッコウ</t>
    </rPh>
    <rPh sb="20" eb="22">
      <t>ガクドウ</t>
    </rPh>
    <rPh sb="22" eb="24">
      <t>ホイク</t>
    </rPh>
    <rPh sb="24" eb="25">
      <t>シツ</t>
    </rPh>
    <rPh sb="29" eb="31">
      <t>サツスウ</t>
    </rPh>
    <rPh sb="33" eb="35">
      <t>ホンカン</t>
    </rPh>
    <rPh sb="36" eb="39">
      <t>サヤマダイ</t>
    </rPh>
    <rPh sb="39" eb="40">
      <t>カン</t>
    </rPh>
    <rPh sb="41" eb="42">
      <t>カズ</t>
    </rPh>
    <rPh sb="43" eb="44">
      <t>ナカ</t>
    </rPh>
    <rPh sb="45" eb="46">
      <t>フク</t>
    </rPh>
    <phoneticPr fontId="2"/>
  </si>
  <si>
    <t>（５）　利用実績等</t>
    <rPh sb="4" eb="6">
      <t>リヨウ</t>
    </rPh>
    <rPh sb="6" eb="8">
      <t>ジッセキ</t>
    </rPh>
    <rPh sb="8" eb="9">
      <t>ナド</t>
    </rPh>
    <phoneticPr fontId="2"/>
  </si>
  <si>
    <t>年　 度</t>
    <rPh sb="0" eb="1">
      <t>トシ</t>
    </rPh>
    <rPh sb="3" eb="4">
      <t>ド</t>
    </rPh>
    <phoneticPr fontId="2"/>
  </si>
  <si>
    <t>開　　館　　日</t>
    <rPh sb="0" eb="7">
      <t>カイカンビ</t>
    </rPh>
    <phoneticPr fontId="2"/>
  </si>
  <si>
    <t>１日当りの貸出冊数</t>
    <rPh sb="1" eb="2">
      <t>ニチ</t>
    </rPh>
    <rPh sb="2" eb="3">
      <t>アタ</t>
    </rPh>
    <rPh sb="5" eb="7">
      <t>カシダシ</t>
    </rPh>
    <rPh sb="7" eb="9">
      <t>サッスウ</t>
    </rPh>
    <phoneticPr fontId="2"/>
  </si>
  <si>
    <t>登録者　１人当り貸 出
冊 数</t>
    <rPh sb="0" eb="3">
      <t>トウロクシャ</t>
    </rPh>
    <rPh sb="5" eb="6">
      <t>ニン</t>
    </rPh>
    <rPh sb="6" eb="7">
      <t>アタ</t>
    </rPh>
    <rPh sb="8" eb="9">
      <t>カシ</t>
    </rPh>
    <rPh sb="10" eb="11">
      <t>デ</t>
    </rPh>
    <rPh sb="12" eb="13">
      <t>サク</t>
    </rPh>
    <rPh sb="14" eb="15">
      <t>カズ</t>
    </rPh>
    <phoneticPr fontId="2"/>
  </si>
  <si>
    <t>市民１人当り</t>
    <rPh sb="0" eb="2">
      <t>シミン</t>
    </rPh>
    <rPh sb="3" eb="4">
      <t>ニン</t>
    </rPh>
    <rPh sb="4" eb="5">
      <t>アタ</t>
    </rPh>
    <phoneticPr fontId="2"/>
  </si>
  <si>
    <t>移 　動　　図書館</t>
    <rPh sb="0" eb="1">
      <t>ウツリ</t>
    </rPh>
    <rPh sb="3" eb="4">
      <t>ドウ</t>
    </rPh>
    <rPh sb="6" eb="9">
      <t>トショカン</t>
    </rPh>
    <phoneticPr fontId="2"/>
  </si>
  <si>
    <t>移　 動　　図書館</t>
    <rPh sb="0" eb="1">
      <t>ウツリ</t>
    </rPh>
    <rPh sb="3" eb="4">
      <t>ドウ</t>
    </rPh>
    <rPh sb="6" eb="9">
      <t>トショカン</t>
    </rPh>
    <phoneticPr fontId="2"/>
  </si>
  <si>
    <t>蔵書　　冊数</t>
    <rPh sb="0" eb="2">
      <t>ゾウショ</t>
    </rPh>
    <rPh sb="4" eb="6">
      <t>サッスウ</t>
    </rPh>
    <phoneticPr fontId="2"/>
  </si>
  <si>
    <t>貸出　　冊数</t>
    <rPh sb="0" eb="2">
      <t>カシダシ</t>
    </rPh>
    <rPh sb="4" eb="6">
      <t>サッスウ</t>
    </rPh>
    <phoneticPr fontId="2"/>
  </si>
  <si>
    <t>図書館費(円）</t>
    <rPh sb="0" eb="3">
      <t>トショカン</t>
    </rPh>
    <rPh sb="3" eb="4">
      <t>ヒ</t>
    </rPh>
    <rPh sb="5" eb="6">
      <t>エン</t>
    </rPh>
    <phoneticPr fontId="2"/>
  </si>
  <si>
    <t>※ 登録者１人当り貸出冊数は、市外在住登録者を含む。</t>
    <rPh sb="2" eb="5">
      <t>トウロクシャ</t>
    </rPh>
    <rPh sb="6" eb="7">
      <t>ヒト</t>
    </rPh>
    <rPh sb="7" eb="8">
      <t>アタ</t>
    </rPh>
    <rPh sb="9" eb="11">
      <t>カシダシ</t>
    </rPh>
    <rPh sb="11" eb="13">
      <t>サツスウ</t>
    </rPh>
    <rPh sb="15" eb="17">
      <t>シガイ</t>
    </rPh>
    <rPh sb="17" eb="19">
      <t>ザイジュウ</t>
    </rPh>
    <rPh sb="19" eb="22">
      <t>トウロクシャ</t>
    </rPh>
    <rPh sb="23" eb="24">
      <t>フク</t>
    </rPh>
    <phoneticPr fontId="2"/>
  </si>
  <si>
    <t>（６）　視聴覚</t>
    <rPh sb="4" eb="7">
      <t>シチョウカク</t>
    </rPh>
    <phoneticPr fontId="2"/>
  </si>
  <si>
    <t>年 　度</t>
    <rPh sb="0" eb="1">
      <t>トシ</t>
    </rPh>
    <rPh sb="3" eb="4">
      <t>ド</t>
    </rPh>
    <phoneticPr fontId="2"/>
  </si>
  <si>
    <t>視 聴 覚 教 材　・　教 具 利 用 状 況</t>
    <rPh sb="0" eb="1">
      <t>シ</t>
    </rPh>
    <rPh sb="2" eb="3">
      <t>チョウ</t>
    </rPh>
    <rPh sb="4" eb="5">
      <t>サトル</t>
    </rPh>
    <rPh sb="6" eb="7">
      <t>キョウ</t>
    </rPh>
    <rPh sb="8" eb="9">
      <t>ザイ</t>
    </rPh>
    <rPh sb="12" eb="13">
      <t>キョウ</t>
    </rPh>
    <rPh sb="14" eb="15">
      <t>グ</t>
    </rPh>
    <rPh sb="16" eb="17">
      <t>リ</t>
    </rPh>
    <rPh sb="18" eb="19">
      <t>ヨウ</t>
    </rPh>
    <rPh sb="20" eb="21">
      <t>ジョウ</t>
    </rPh>
    <rPh sb="22" eb="23">
      <t>キョウ</t>
    </rPh>
    <phoneticPr fontId="2"/>
  </si>
  <si>
    <t>視聴覚教材保有状況</t>
    <rPh sb="0" eb="3">
      <t>シチョウカク</t>
    </rPh>
    <rPh sb="3" eb="5">
      <t>キョウザイ</t>
    </rPh>
    <rPh sb="5" eb="7">
      <t>ホユウ</t>
    </rPh>
    <rPh sb="7" eb="9">
      <t>ジョウキョウ</t>
    </rPh>
    <phoneticPr fontId="2"/>
  </si>
  <si>
    <t>事業及び実績</t>
    <rPh sb="0" eb="2">
      <t>ジギョウ</t>
    </rPh>
    <rPh sb="2" eb="3">
      <t>オヨ</t>
    </rPh>
    <rPh sb="4" eb="6">
      <t>ジッセキ</t>
    </rPh>
    <phoneticPr fontId="2"/>
  </si>
  <si>
    <t>１６ミリ　映画　　フィルム</t>
    <rPh sb="5" eb="7">
      <t>エイガ</t>
    </rPh>
    <phoneticPr fontId="2"/>
  </si>
  <si>
    <t>１６ミリ　　　映写機</t>
    <rPh sb="7" eb="10">
      <t>エイシャキ</t>
    </rPh>
    <phoneticPr fontId="2"/>
  </si>
  <si>
    <t>スライド　　映写機</t>
    <rPh sb="6" eb="9">
      <t>エイシャキ</t>
    </rPh>
    <phoneticPr fontId="2"/>
  </si>
  <si>
    <t>液   晶　　　ビデオ　　映写機</t>
    <rPh sb="0" eb="1">
      <t>エキ</t>
    </rPh>
    <rPh sb="4" eb="5">
      <t>アキラ</t>
    </rPh>
    <rPh sb="13" eb="16">
      <t>エイシャキ</t>
    </rPh>
    <phoneticPr fontId="2"/>
  </si>
  <si>
    <t>その他</t>
    <rPh sb="2" eb="3">
      <t>ホカ</t>
    </rPh>
    <phoneticPr fontId="2"/>
  </si>
  <si>
    <t>１６ミリ　　　フィルム　　　　保有数</t>
    <rPh sb="15" eb="16">
      <t>ホ</t>
    </rPh>
    <rPh sb="16" eb="18">
      <t>ユウスウ</t>
    </rPh>
    <phoneticPr fontId="2"/>
  </si>
  <si>
    <t>ＬＤソフト　　　保有数</t>
    <rPh sb="8" eb="9">
      <t>ホ</t>
    </rPh>
    <rPh sb="9" eb="11">
      <t>ユウスウ</t>
    </rPh>
    <phoneticPr fontId="2"/>
  </si>
  <si>
    <t>１６ミリ映写機　　　　　　技術講習会</t>
    <rPh sb="4" eb="7">
      <t>エイシャキ</t>
    </rPh>
    <rPh sb="13" eb="15">
      <t>ギジュツ</t>
    </rPh>
    <rPh sb="15" eb="18">
      <t>コウシュウカイ</t>
    </rPh>
    <phoneticPr fontId="2"/>
  </si>
  <si>
    <t>実施回数</t>
    <rPh sb="0" eb="2">
      <t>ジッシ</t>
    </rPh>
    <rPh sb="2" eb="4">
      <t>カイスウ</t>
    </rPh>
    <phoneticPr fontId="2"/>
  </si>
  <si>
    <t>修了者数</t>
    <rPh sb="0" eb="3">
      <t>シュウリョウシャ</t>
    </rPh>
    <rPh sb="3" eb="4">
      <t>スウ</t>
    </rPh>
    <phoneticPr fontId="2"/>
  </si>
  <si>
    <t>年 　度</t>
    <rPh sb="0" eb="1">
      <t>トシ</t>
    </rPh>
    <rPh sb="3" eb="4">
      <t>タビ</t>
    </rPh>
    <phoneticPr fontId="2"/>
  </si>
  <si>
    <t>視聴覚教材・教具団体別利用状況</t>
    <rPh sb="0" eb="3">
      <t>シチョウカク</t>
    </rPh>
    <rPh sb="3" eb="5">
      <t>キョウザイ</t>
    </rPh>
    <rPh sb="6" eb="8">
      <t>キョウグ</t>
    </rPh>
    <rPh sb="8" eb="10">
      <t>ダンタイ</t>
    </rPh>
    <rPh sb="10" eb="11">
      <t>ベツ</t>
    </rPh>
    <rPh sb="11" eb="13">
      <t>リヨウ</t>
    </rPh>
    <rPh sb="13" eb="15">
      <t>ジョウキョウ</t>
    </rPh>
    <phoneticPr fontId="2"/>
  </si>
  <si>
    <t>公民館</t>
    <rPh sb="0" eb="3">
      <t>コウミンカン</t>
    </rPh>
    <phoneticPr fontId="2"/>
  </si>
  <si>
    <t>児童館</t>
    <rPh sb="0" eb="3">
      <t>ジドウカン</t>
    </rPh>
    <phoneticPr fontId="2"/>
  </si>
  <si>
    <t>（７）　移動図書館利用状況</t>
    <rPh sb="4" eb="6">
      <t>イドウ</t>
    </rPh>
    <rPh sb="6" eb="9">
      <t>トショカン</t>
    </rPh>
    <rPh sb="9" eb="11">
      <t>リヨウ</t>
    </rPh>
    <rPh sb="11" eb="13">
      <t>ジョウキョウ</t>
    </rPh>
    <phoneticPr fontId="2"/>
  </si>
  <si>
    <t>駐　車　場　名</t>
    <rPh sb="0" eb="5">
      <t>チュウシャジョウ</t>
    </rPh>
    <rPh sb="6" eb="7">
      <t>メイ</t>
    </rPh>
    <phoneticPr fontId="2"/>
  </si>
  <si>
    <t>資　料　別　貸　出　数</t>
    <rPh sb="0" eb="3">
      <t>シリョウ</t>
    </rPh>
    <rPh sb="4" eb="5">
      <t>ベツ</t>
    </rPh>
    <rPh sb="6" eb="9">
      <t>カシダシ</t>
    </rPh>
    <rPh sb="10" eb="11">
      <t>スウ</t>
    </rPh>
    <phoneticPr fontId="2"/>
  </si>
  <si>
    <t>返却    冊数</t>
    <rPh sb="0" eb="2">
      <t>ヘンキャク</t>
    </rPh>
    <rPh sb="6" eb="8">
      <t>サツスウ</t>
    </rPh>
    <phoneticPr fontId="2"/>
  </si>
  <si>
    <t>巡回    日数</t>
    <rPh sb="0" eb="2">
      <t>ジュンカイ</t>
    </rPh>
    <rPh sb="6" eb="8">
      <t>ニッスウ</t>
    </rPh>
    <phoneticPr fontId="2"/>
  </si>
  <si>
    <t>１巡回
当り貸
出冊数</t>
    <rPh sb="1" eb="3">
      <t>ジュンカイ</t>
    </rPh>
    <rPh sb="4" eb="5">
      <t>アタ</t>
    </rPh>
    <rPh sb="6" eb="7">
      <t>カシ</t>
    </rPh>
    <rPh sb="8" eb="9">
      <t>デ</t>
    </rPh>
    <rPh sb="9" eb="11">
      <t>サッスウ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</si>
  <si>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</si>
  <si>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図　書</t>
    <rPh sb="0" eb="1">
      <t>ズ</t>
    </rPh>
    <rPh sb="2" eb="3">
      <t>ショ</t>
    </rPh>
    <phoneticPr fontId="2"/>
  </si>
  <si>
    <t>雑誌</t>
    <rPh sb="0" eb="2">
      <t>ザッシ</t>
    </rPh>
    <phoneticPr fontId="2"/>
  </si>
  <si>
    <t>総              数</t>
    <rPh sb="0" eb="1">
      <t>フサ</t>
    </rPh>
    <rPh sb="15" eb="16">
      <t>カズ</t>
    </rPh>
    <phoneticPr fontId="2"/>
  </si>
  <si>
    <t xml:space="preserve"> </t>
    <phoneticPr fontId="2"/>
  </si>
  <si>
    <t>　野　々　宮　神　社</t>
    <rPh sb="1" eb="2">
      <t>ノ</t>
    </rPh>
    <rPh sb="5" eb="6">
      <t>ミヤ</t>
    </rPh>
    <rPh sb="7" eb="8">
      <t>カミ</t>
    </rPh>
    <rPh sb="9" eb="10">
      <t>シャ</t>
    </rPh>
    <phoneticPr fontId="2"/>
  </si>
  <si>
    <t>　南　小　学　校</t>
    <rPh sb="1" eb="2">
      <t>ミナミ</t>
    </rPh>
    <rPh sb="3" eb="4">
      <t>ショウ</t>
    </rPh>
    <rPh sb="5" eb="6">
      <t>マナブ</t>
    </rPh>
    <rPh sb="7" eb="8">
      <t>コウ</t>
    </rPh>
    <phoneticPr fontId="2"/>
  </si>
  <si>
    <t>公　民　館　利　用　状　況</t>
    <rPh sb="0" eb="5">
      <t>コウミンカン</t>
    </rPh>
    <rPh sb="6" eb="9">
      <t>リヨウ</t>
    </rPh>
    <rPh sb="10" eb="13">
      <t>ジョウキョウ</t>
    </rPh>
    <phoneticPr fontId="2"/>
  </si>
  <si>
    <t>主　催　事　業　状　況</t>
    <rPh sb="0" eb="3">
      <t>シュサイ</t>
    </rPh>
    <rPh sb="4" eb="7">
      <t>ジギョウ</t>
    </rPh>
    <rPh sb="8" eb="1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</si>
  <si>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</si>
  <si>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利用延回数</t>
    <rPh sb="0" eb="2">
      <t>リヨウ</t>
    </rPh>
    <rPh sb="2" eb="3">
      <t>ノ</t>
    </rPh>
    <rPh sb="3" eb="5">
      <t>カイスウ</t>
    </rPh>
    <phoneticPr fontId="2"/>
  </si>
  <si>
    <t>利用延人数</t>
    <rPh sb="0" eb="2">
      <t>リヨウ</t>
    </rPh>
    <rPh sb="2" eb="3">
      <t>ノ</t>
    </rPh>
    <rPh sb="3" eb="5">
      <t>ニンズウ</t>
    </rPh>
    <phoneticPr fontId="2"/>
  </si>
  <si>
    <t>事業件数</t>
    <rPh sb="0" eb="2">
      <t>ジギョウ</t>
    </rPh>
    <rPh sb="2" eb="4">
      <t>ケンスウ</t>
    </rPh>
    <phoneticPr fontId="2"/>
  </si>
  <si>
    <t>開催回数</t>
    <rPh sb="0" eb="2">
      <t>カイサイ</t>
    </rPh>
    <rPh sb="2" eb="4">
      <t>カイスウ</t>
    </rPh>
    <phoneticPr fontId="2"/>
  </si>
  <si>
    <t>参加人数</t>
    <rPh sb="0" eb="2">
      <t>サンカ</t>
    </rPh>
    <rPh sb="2" eb="4">
      <t>ニンズウ</t>
    </rPh>
    <phoneticPr fontId="2"/>
  </si>
  <si>
    <t>中     央</t>
    <rPh sb="0" eb="1">
      <t>ナカ</t>
    </rPh>
    <rPh sb="6" eb="7">
      <t>ヒサシ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</si>
  <si>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</si>
  <si>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</si>
  <si>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</si>
  <si>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</si>
  <si>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</si>
  <si>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</si>
  <si>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広     瀬</t>
    <rPh sb="0" eb="1">
      <t>ヒロ</t>
    </rPh>
    <rPh sb="6" eb="7">
      <t>セ</t>
    </rPh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</si>
  <si>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</si>
  <si>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　　　区分</t>
    <rPh sb="0" eb="1">
      <t>ネン</t>
    </rPh>
    <rPh sb="4" eb="6">
      <t>クブン</t>
    </rPh>
    <phoneticPr fontId="2"/>
  </si>
  <si>
    <t>総　数</t>
    <rPh sb="0" eb="3">
      <t>ソウスウ</t>
    </rPh>
    <phoneticPr fontId="2"/>
  </si>
  <si>
    <t>有　　　形　　　文　　　化　　　財</t>
    <rPh sb="0" eb="5">
      <t>ユウケイ</t>
    </rPh>
    <rPh sb="8" eb="17">
      <t>ブンカザイ</t>
    </rPh>
    <phoneticPr fontId="2"/>
  </si>
  <si>
    <t>無   形　　文化財</t>
    <rPh sb="0" eb="1">
      <t>ム</t>
    </rPh>
    <rPh sb="4" eb="5">
      <t>ケイ</t>
    </rPh>
    <rPh sb="7" eb="10">
      <t>ブンカザイ</t>
    </rPh>
    <phoneticPr fontId="2"/>
  </si>
  <si>
    <t>無   形　　民   俗　　文化財</t>
    <rPh sb="0" eb="1">
      <t>ム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</si>
  <si>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有   形　　民   俗　　文化財</t>
    <rPh sb="0" eb="1">
      <t>ユウ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</si>
  <si>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記　　　念　　　物</t>
    <rPh sb="0" eb="9">
      <t>キネンブツ</t>
    </rPh>
    <phoneticPr fontId="2"/>
  </si>
  <si>
    <t>建造物</t>
    <rPh sb="0" eb="2">
      <t>ケンゾウ</t>
    </rPh>
    <rPh sb="2" eb="3">
      <t>モノ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</si>
  <si>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</si>
  <si>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</si>
  <si>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</si>
  <si>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アト</t>
    </rPh>
    <phoneticPr fontId="2"/>
  </si>
  <si>
    <t>古文書</t>
    <rPh sb="0" eb="3">
      <t>コモンジョ</t>
    </rPh>
    <phoneticPr fontId="2"/>
  </si>
  <si>
    <t>史跡</t>
    <rPh sb="0" eb="2">
      <t>シセキ</t>
    </rPh>
    <phoneticPr fontId="2"/>
  </si>
  <si>
    <t>天   然　　　　　記念物</t>
    <rPh sb="0" eb="1">
      <t>テン</t>
    </rPh>
    <rPh sb="4" eb="5">
      <t>ゼン</t>
    </rPh>
    <rPh sb="10" eb="13">
      <t>キネンブツ</t>
    </rPh>
    <phoneticPr fontId="2"/>
  </si>
  <si>
    <t>旧跡</t>
    <rPh sb="0" eb="2">
      <t>キュウセキ</t>
    </rPh>
    <phoneticPr fontId="2"/>
  </si>
  <si>
    <t>県指定   文化財</t>
    <rPh sb="0" eb="1">
      <t>ケン</t>
    </rPh>
    <rPh sb="1" eb="3">
      <t>シテイ</t>
    </rPh>
    <rPh sb="6" eb="9">
      <t>ブンカザイ</t>
    </rPh>
    <phoneticPr fontId="2"/>
  </si>
  <si>
    <t>市指定   文化財</t>
    <rPh sb="0" eb="1">
      <t>シ</t>
    </rPh>
    <rPh sb="1" eb="3">
      <t>シテイ</t>
    </rPh>
    <rPh sb="6" eb="9">
      <t>ブンカザイ</t>
    </rPh>
    <phoneticPr fontId="2"/>
  </si>
  <si>
    <t>種　　　別</t>
    <rPh sb="0" eb="5">
      <t>シュベツ</t>
    </rPh>
    <phoneticPr fontId="2"/>
  </si>
  <si>
    <t>名　　　　称</t>
    <rPh sb="0" eb="6">
      <t>メイショウ</t>
    </rPh>
    <phoneticPr fontId="2"/>
  </si>
  <si>
    <t>所在地（伝承地）</t>
    <rPh sb="0" eb="3">
      <t>ショザイチ</t>
    </rPh>
    <rPh sb="4" eb="6">
      <t>デンショウ</t>
    </rPh>
    <rPh sb="6" eb="7">
      <t>チ</t>
    </rPh>
    <phoneticPr fontId="2"/>
  </si>
  <si>
    <t>所有者（保持者）</t>
    <rPh sb="0" eb="3">
      <t>ショユウシャ</t>
    </rPh>
    <rPh sb="4" eb="7">
      <t>ホジシャ</t>
    </rPh>
    <phoneticPr fontId="2"/>
  </si>
  <si>
    <t>指定年月日</t>
    <rPh sb="0" eb="2">
      <t>シテイ</t>
    </rPh>
    <rPh sb="2" eb="5">
      <t>ネンガッピ</t>
    </rPh>
    <phoneticPr fontId="2"/>
  </si>
  <si>
    <t>工　芸　品</t>
    <rPh sb="0" eb="1">
      <t>コウ</t>
    </rPh>
    <rPh sb="2" eb="3">
      <t>ゲイ</t>
    </rPh>
    <rPh sb="4" eb="5">
      <t>シナ</t>
    </rPh>
    <phoneticPr fontId="2"/>
  </si>
  <si>
    <t>入間川３-６-１４</t>
    <rPh sb="0" eb="2">
      <t>イルマ</t>
    </rPh>
    <rPh sb="2" eb="3">
      <t>ガワ</t>
    </rPh>
    <phoneticPr fontId="2"/>
  </si>
  <si>
    <t>八 幡 神 社</t>
    <rPh sb="0" eb="1">
      <t>ハチ</t>
    </rPh>
    <rPh sb="2" eb="3">
      <t>ハタ</t>
    </rPh>
    <rPh sb="4" eb="5">
      <t>カミ</t>
    </rPh>
    <rPh sb="6" eb="7">
      <t>シャ</t>
    </rPh>
    <phoneticPr fontId="2"/>
  </si>
  <si>
    <t>昭29.10.23</t>
    <rPh sb="0" eb="1">
      <t>アキラ</t>
    </rPh>
    <phoneticPr fontId="2"/>
  </si>
  <si>
    <t>古　文　書</t>
    <rPh sb="0" eb="1">
      <t>イニシエ</t>
    </rPh>
    <rPh sb="2" eb="3">
      <t>ブン</t>
    </rPh>
    <rPh sb="4" eb="5">
      <t>ショ</t>
    </rPh>
    <phoneticPr fontId="2"/>
  </si>
  <si>
    <t>篠　井　家　文　書</t>
    <rPh sb="0" eb="1">
      <t>シノ</t>
    </rPh>
    <rPh sb="2" eb="3">
      <t>イ</t>
    </rPh>
    <rPh sb="4" eb="5">
      <t>ケ</t>
    </rPh>
    <rPh sb="6" eb="7">
      <t>ブン</t>
    </rPh>
    <rPh sb="8" eb="9">
      <t>ショ</t>
    </rPh>
    <phoneticPr fontId="2"/>
  </si>
  <si>
    <t>笹井</t>
    <rPh sb="0" eb="2">
      <t>ササイ</t>
    </rPh>
    <phoneticPr fontId="2"/>
  </si>
  <si>
    <t>篠   井   家</t>
    <rPh sb="0" eb="1">
      <t>シノ</t>
    </rPh>
    <rPh sb="4" eb="5">
      <t>イ</t>
    </rPh>
    <rPh sb="8" eb="9">
      <t>イエ</t>
    </rPh>
    <phoneticPr fontId="2"/>
  </si>
  <si>
    <t>昭34.  3.20</t>
    <rPh sb="0" eb="1">
      <t>ショウワ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</si>
  <si>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</si>
  <si>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入　曽　の　獅　子　舞</t>
    <rPh sb="0" eb="1">
      <t>イリ</t>
    </rPh>
    <rPh sb="2" eb="3">
      <t>ソ</t>
    </rPh>
    <rPh sb="6" eb="7">
      <t>シ</t>
    </rPh>
    <rPh sb="8" eb="9">
      <t>コ</t>
    </rPh>
    <rPh sb="10" eb="11">
      <t>マイ</t>
    </rPh>
    <phoneticPr fontId="2"/>
  </si>
  <si>
    <t>金剛院 ・入間野神社</t>
    <rPh sb="0" eb="2">
      <t>コンゴウ</t>
    </rPh>
    <rPh sb="2" eb="3">
      <t>イン</t>
    </rPh>
    <rPh sb="5" eb="7">
      <t>イルマ</t>
    </rPh>
    <rPh sb="7" eb="8">
      <t>ノ</t>
    </rPh>
    <rPh sb="8" eb="10">
      <t>ジンジャ</t>
    </rPh>
    <phoneticPr fontId="2"/>
  </si>
  <si>
    <t>保   存   会</t>
    <rPh sb="0" eb="1">
      <t>タモツ</t>
    </rPh>
    <rPh sb="4" eb="5">
      <t>ゾン</t>
    </rPh>
    <rPh sb="8" eb="9">
      <t>カイ</t>
    </rPh>
    <phoneticPr fontId="2"/>
  </si>
  <si>
    <t>昭54.  3.27</t>
    <rPh sb="0" eb="1">
      <t>ショウワ</t>
    </rPh>
    <phoneticPr fontId="2"/>
  </si>
  <si>
    <t>梅 宮 神 社 の 甘 酒 祭 り</t>
    <rPh sb="0" eb="1">
      <t>ウメ</t>
    </rPh>
    <rPh sb="2" eb="3">
      <t>ミヤ</t>
    </rPh>
    <rPh sb="4" eb="5">
      <t>カミ</t>
    </rPh>
    <rPh sb="6" eb="7">
      <t>シャ</t>
    </rPh>
    <rPh sb="10" eb="11">
      <t>カン</t>
    </rPh>
    <rPh sb="12" eb="13">
      <t>サケ</t>
    </rPh>
    <rPh sb="14" eb="15">
      <t>マツ</t>
    </rPh>
    <phoneticPr fontId="2"/>
  </si>
  <si>
    <t>上奥富５０８　梅宮神社</t>
    <rPh sb="0" eb="1">
      <t>カミ</t>
    </rPh>
    <rPh sb="1" eb="3">
      <t>オクトミ</t>
    </rPh>
    <rPh sb="7" eb="9">
      <t>ウメミヤ</t>
    </rPh>
    <rPh sb="9" eb="11">
      <t>ジンジャ</t>
    </rPh>
    <phoneticPr fontId="2"/>
  </si>
  <si>
    <t>平  4.  3.11</t>
    <rPh sb="0" eb="1">
      <t>ヒラ</t>
    </rPh>
    <phoneticPr fontId="2"/>
  </si>
  <si>
    <t>史　　　  跡</t>
    <rPh sb="0" eb="1">
      <t>シ</t>
    </rPh>
    <rPh sb="6" eb="7">
      <t>アト</t>
    </rPh>
    <phoneticPr fontId="2"/>
  </si>
  <si>
    <t>七　　曲　　井</t>
    <rPh sb="0" eb="1">
      <t>ナナ</t>
    </rPh>
    <rPh sb="3" eb="4">
      <t>マ</t>
    </rPh>
    <rPh sb="6" eb="7">
      <t>イ</t>
    </rPh>
    <phoneticPr fontId="2"/>
  </si>
  <si>
    <t>北入曽１３６６</t>
    <rPh sb="0" eb="3">
      <t>キタイリソ</t>
    </rPh>
    <phoneticPr fontId="2"/>
  </si>
  <si>
    <t>常   泉   寺</t>
    <rPh sb="0" eb="1">
      <t>ジョウ</t>
    </rPh>
    <rPh sb="4" eb="5">
      <t>セン</t>
    </rPh>
    <rPh sb="8" eb="9">
      <t>ジ</t>
    </rPh>
    <phoneticPr fontId="2"/>
  </si>
  <si>
    <t>昭24.  2.22</t>
    <rPh sb="0" eb="1">
      <t>ショウワ</t>
    </rPh>
    <phoneticPr fontId="2"/>
  </si>
  <si>
    <t>旧　　　　跡</t>
    <rPh sb="0" eb="1">
      <t>キュウ</t>
    </rPh>
    <rPh sb="5" eb="6">
      <t>アト</t>
    </rPh>
    <phoneticPr fontId="2"/>
  </si>
  <si>
    <t>堀　兼　之　井</t>
    <rPh sb="0" eb="1">
      <t>ホリ</t>
    </rPh>
    <rPh sb="2" eb="3">
      <t>ケン</t>
    </rPh>
    <rPh sb="4" eb="5">
      <t>ノ</t>
    </rPh>
    <rPh sb="6" eb="7">
      <t>イ</t>
    </rPh>
    <phoneticPr fontId="2"/>
  </si>
  <si>
    <t>堀兼２２２０</t>
    <rPh sb="0" eb="2">
      <t>ホリガネ</t>
    </rPh>
    <phoneticPr fontId="2"/>
  </si>
  <si>
    <t>堀 兼 神 社</t>
    <rPh sb="0" eb="1">
      <t>ホリ</t>
    </rPh>
    <rPh sb="2" eb="3">
      <t>ケン</t>
    </rPh>
    <rPh sb="4" eb="5">
      <t>カミ</t>
    </rPh>
    <rPh sb="6" eb="7">
      <t>シャ</t>
    </rPh>
    <phoneticPr fontId="2"/>
  </si>
  <si>
    <t>昭36.  9.  1</t>
    <rPh sb="0" eb="1">
      <t>アキラ</t>
    </rPh>
    <phoneticPr fontId="2"/>
  </si>
  <si>
    <t>天 然 記 念 物</t>
    <rPh sb="0" eb="1">
      <t>テン</t>
    </rPh>
    <rPh sb="2" eb="3">
      <t>ゼン</t>
    </rPh>
    <rPh sb="4" eb="5">
      <t>キ</t>
    </rPh>
    <rPh sb="6" eb="7">
      <t>ネン</t>
    </rPh>
    <rPh sb="8" eb="9">
      <t>ブツ</t>
    </rPh>
    <phoneticPr fontId="2"/>
  </si>
  <si>
    <t>広 瀬 神 社 の 大 ケ ヤ キ</t>
    <rPh sb="0" eb="1">
      <t>ヒロ</t>
    </rPh>
    <rPh sb="2" eb="3">
      <t>セ</t>
    </rPh>
    <rPh sb="4" eb="5">
      <t>カミ</t>
    </rPh>
    <rPh sb="6" eb="7">
      <t>シャ</t>
    </rPh>
    <rPh sb="10" eb="11">
      <t>オオ</t>
    </rPh>
    <phoneticPr fontId="2"/>
  </si>
  <si>
    <t>広瀬２-２３-１</t>
    <rPh sb="0" eb="2">
      <t>ヒロセ</t>
    </rPh>
    <phoneticPr fontId="2"/>
  </si>
  <si>
    <t>広 瀬 神 社</t>
    <rPh sb="0" eb="1">
      <t>ヒロ</t>
    </rPh>
    <rPh sb="2" eb="3">
      <t>セ</t>
    </rPh>
    <rPh sb="4" eb="5">
      <t>カミ</t>
    </rPh>
    <rPh sb="6" eb="7">
      <t>シャ</t>
    </rPh>
    <phoneticPr fontId="2"/>
  </si>
  <si>
    <t>平10.  3.17</t>
    <rPh sb="0" eb="1">
      <t>ヘイセイ</t>
    </rPh>
    <phoneticPr fontId="2"/>
  </si>
  <si>
    <t>笹井産出アケボノゾウ骨格化石</t>
    <rPh sb="0" eb="2">
      <t>ササイ</t>
    </rPh>
    <rPh sb="2" eb="4">
      <t>サンシュツ</t>
    </rPh>
    <rPh sb="10" eb="12">
      <t>コッカク</t>
    </rPh>
    <rPh sb="12" eb="14">
      <t>カセキ</t>
    </rPh>
    <phoneticPr fontId="2"/>
  </si>
  <si>
    <t>稲荷山１-２３-１　博物館</t>
    <rPh sb="0" eb="3">
      <t>イナリヤマ</t>
    </rPh>
    <rPh sb="10" eb="13">
      <t>ハクブツカン</t>
    </rPh>
    <phoneticPr fontId="2"/>
  </si>
  <si>
    <t>狭   山   市</t>
    <rPh sb="0" eb="1">
      <t>セマ</t>
    </rPh>
    <rPh sb="4" eb="5">
      <t>ヤマ</t>
    </rPh>
    <rPh sb="8" eb="9">
      <t>シ</t>
    </rPh>
    <phoneticPr fontId="2"/>
  </si>
  <si>
    <t>平15.  3.18</t>
    <rPh sb="0" eb="1">
      <t>ヘイセイ</t>
    </rPh>
    <phoneticPr fontId="2"/>
  </si>
  <si>
    <t>建　造　物</t>
    <rPh sb="0" eb="1">
      <t>ケン</t>
    </rPh>
    <rPh sb="2" eb="3">
      <t>ヅクリ</t>
    </rPh>
    <rPh sb="4" eb="5">
      <t>ブツ</t>
    </rPh>
    <phoneticPr fontId="2"/>
  </si>
  <si>
    <t>天　岑　寺　惣　門</t>
    <rPh sb="0" eb="1">
      <t>テン</t>
    </rPh>
    <rPh sb="4" eb="5">
      <t>ジ</t>
    </rPh>
    <rPh sb="6" eb="7">
      <t>ソウザイ</t>
    </rPh>
    <rPh sb="8" eb="9">
      <t>モン</t>
    </rPh>
    <phoneticPr fontId="2"/>
  </si>
  <si>
    <t>沢５-３４</t>
    <rPh sb="0" eb="1">
      <t>サワ</t>
    </rPh>
    <phoneticPr fontId="2"/>
  </si>
  <si>
    <t>天　 岑 　寺</t>
    <rPh sb="0" eb="1">
      <t>テン</t>
    </rPh>
    <rPh sb="6" eb="7">
      <t>ジ</t>
    </rPh>
    <phoneticPr fontId="2"/>
  </si>
  <si>
    <t>昭48.  3.  1</t>
    <rPh sb="0" eb="1">
      <t>アキラ</t>
    </rPh>
    <phoneticPr fontId="2"/>
  </si>
  <si>
    <t>広　福　寺　山　門</t>
    <rPh sb="0" eb="1">
      <t>ヒロ</t>
    </rPh>
    <rPh sb="2" eb="3">
      <t>フク</t>
    </rPh>
    <rPh sb="4" eb="5">
      <t>ジ</t>
    </rPh>
    <rPh sb="6" eb="7">
      <t>ヤマ</t>
    </rPh>
    <rPh sb="8" eb="9">
      <t>モン</t>
    </rPh>
    <phoneticPr fontId="2"/>
  </si>
  <si>
    <t>下奥富８４４</t>
    <rPh sb="0" eb="1">
      <t>シタ</t>
    </rPh>
    <rPh sb="1" eb="3">
      <t>オクトミ</t>
    </rPh>
    <phoneticPr fontId="2"/>
  </si>
  <si>
    <t>広　 福 　寺</t>
    <rPh sb="0" eb="1">
      <t>ヒロ</t>
    </rPh>
    <rPh sb="3" eb="4">
      <t>フク</t>
    </rPh>
    <rPh sb="6" eb="7">
      <t>ジ</t>
    </rPh>
    <phoneticPr fontId="2"/>
  </si>
  <si>
    <t>建　造　物　</t>
    <rPh sb="0" eb="1">
      <t>ケン</t>
    </rPh>
    <rPh sb="2" eb="3">
      <t>ヅクリ</t>
    </rPh>
    <rPh sb="4" eb="5">
      <t>ブツ</t>
    </rPh>
    <phoneticPr fontId="2"/>
  </si>
  <si>
    <t>八　幡　神　社　本　殿</t>
    <rPh sb="0" eb="1">
      <t>ハチ</t>
    </rPh>
    <rPh sb="2" eb="3">
      <t>ハタ</t>
    </rPh>
    <rPh sb="4" eb="5">
      <t>カミ</t>
    </rPh>
    <rPh sb="6" eb="7">
      <t>シャ</t>
    </rPh>
    <rPh sb="8" eb="9">
      <t>ホン</t>
    </rPh>
    <rPh sb="10" eb="11">
      <t>ドノ</t>
    </rPh>
    <phoneticPr fontId="2"/>
  </si>
  <si>
    <t>随 身 門 及 び 二 神 像</t>
    <rPh sb="0" eb="1">
      <t>ズイ</t>
    </rPh>
    <rPh sb="2" eb="3">
      <t>ミ</t>
    </rPh>
    <rPh sb="4" eb="5">
      <t>モン</t>
    </rPh>
    <rPh sb="6" eb="7">
      <t>オヨ</t>
    </rPh>
    <rPh sb="10" eb="11">
      <t>2</t>
    </rPh>
    <rPh sb="12" eb="13">
      <t>カミ</t>
    </rPh>
    <rPh sb="14" eb="15">
      <t>ゾウ</t>
    </rPh>
    <phoneticPr fontId="2"/>
  </si>
  <si>
    <t>昭61.11.  1</t>
    <rPh sb="0" eb="1">
      <t>アキラ</t>
    </rPh>
    <phoneticPr fontId="2"/>
  </si>
  <si>
    <t>白 鬚 神 社 韋 駄 天 の 額</t>
    <rPh sb="0" eb="1">
      <t>シラガ</t>
    </rPh>
    <rPh sb="4" eb="5">
      <t>カミ</t>
    </rPh>
    <rPh sb="6" eb="7">
      <t>シャ</t>
    </rPh>
    <rPh sb="8" eb="9">
      <t>イ</t>
    </rPh>
    <rPh sb="10" eb="11">
      <t>ゲタ</t>
    </rPh>
    <rPh sb="12" eb="13">
      <t>テン</t>
    </rPh>
    <rPh sb="16" eb="17">
      <t>ガク</t>
    </rPh>
    <phoneticPr fontId="2"/>
  </si>
  <si>
    <t>柏原１１５３</t>
    <rPh sb="0" eb="2">
      <t>カシワバラ</t>
    </rPh>
    <phoneticPr fontId="2"/>
  </si>
  <si>
    <t>白 鬚 神 社</t>
    <rPh sb="0" eb="1">
      <t>シロ</t>
    </rPh>
    <rPh sb="2" eb="3">
      <t>ヒゲ</t>
    </rPh>
    <rPh sb="4" eb="5">
      <t>カミ</t>
    </rPh>
    <rPh sb="6" eb="7">
      <t>シャ</t>
    </rPh>
    <phoneticPr fontId="2"/>
  </si>
  <si>
    <t>昭50.  3.  1</t>
    <rPh sb="0" eb="1">
      <t>アキラ</t>
    </rPh>
    <phoneticPr fontId="2"/>
  </si>
  <si>
    <t>仙　人　の　図</t>
    <rPh sb="0" eb="1">
      <t>ヤマト</t>
    </rPh>
    <rPh sb="2" eb="3">
      <t>ジン</t>
    </rPh>
    <rPh sb="6" eb="7">
      <t>ズ</t>
    </rPh>
    <phoneticPr fontId="2"/>
  </si>
  <si>
    <t>柏原</t>
    <rPh sb="0" eb="2">
      <t>カシワバラ</t>
    </rPh>
    <phoneticPr fontId="2"/>
  </si>
  <si>
    <t>小 谷 野 家</t>
    <rPh sb="0" eb="1">
      <t>ショウ</t>
    </rPh>
    <rPh sb="2" eb="3">
      <t>タニ</t>
    </rPh>
    <rPh sb="4" eb="5">
      <t>ノ</t>
    </rPh>
    <rPh sb="6" eb="7">
      <t>イエ</t>
    </rPh>
    <phoneticPr fontId="2"/>
  </si>
  <si>
    <t>昭51.  4.  1</t>
    <rPh sb="0" eb="1">
      <t>アキラ</t>
    </rPh>
    <phoneticPr fontId="2"/>
  </si>
  <si>
    <t>ね　ず　み　の　図</t>
    <rPh sb="8" eb="9">
      <t>ズ</t>
    </rPh>
    <phoneticPr fontId="2"/>
  </si>
  <si>
    <t>柏原１０５９（博物館に寄託）</t>
    <rPh sb="0" eb="2">
      <t>カシワバラ</t>
    </rPh>
    <rPh sb="7" eb="10">
      <t>ハクブツカン</t>
    </rPh>
    <rPh sb="11" eb="13">
      <t>キタク</t>
    </rPh>
    <phoneticPr fontId="2"/>
  </si>
  <si>
    <t>西   浄   寺</t>
    <rPh sb="0" eb="1">
      <t>サイジョウ</t>
    </rPh>
    <rPh sb="4" eb="5">
      <t>ジョウド</t>
    </rPh>
    <rPh sb="8" eb="9">
      <t>ジ</t>
    </rPh>
    <phoneticPr fontId="2"/>
  </si>
  <si>
    <t>昭50.  3.  1</t>
    <rPh sb="0" eb="1">
      <t>ショウワ</t>
    </rPh>
    <phoneticPr fontId="2"/>
  </si>
  <si>
    <t>桃　園　三　傑　図</t>
    <rPh sb="0" eb="1">
      <t>モモ</t>
    </rPh>
    <rPh sb="2" eb="3">
      <t>エン</t>
    </rPh>
    <rPh sb="4" eb="5">
      <t>サン</t>
    </rPh>
    <rPh sb="6" eb="7">
      <t>ケッサク</t>
    </rPh>
    <rPh sb="8" eb="9">
      <t>ズ</t>
    </rPh>
    <phoneticPr fontId="2"/>
  </si>
  <si>
    <t>上奥富５０８</t>
    <rPh sb="0" eb="1">
      <t>カミ</t>
    </rPh>
    <rPh sb="1" eb="3">
      <t>オクトミ</t>
    </rPh>
    <phoneticPr fontId="2"/>
  </si>
  <si>
    <t>梅 宮 神 社</t>
    <rPh sb="0" eb="1">
      <t>ウメ</t>
    </rPh>
    <rPh sb="2" eb="3">
      <t>ミヤ</t>
    </rPh>
    <rPh sb="4" eb="5">
      <t>カミ</t>
    </rPh>
    <rPh sb="6" eb="7">
      <t>シャ</t>
    </rPh>
    <phoneticPr fontId="2"/>
  </si>
  <si>
    <t>昭52.  9.  1</t>
    <rPh sb="0" eb="1">
      <t>ショウワ</t>
    </rPh>
    <phoneticPr fontId="2"/>
  </si>
  <si>
    <t>絹 本 着 色 釈 迦 涅 槃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ネ</t>
    </rPh>
    <rPh sb="14" eb="15">
      <t>ハン</t>
    </rPh>
    <rPh sb="16" eb="17">
      <t>ズ</t>
    </rPh>
    <phoneticPr fontId="2"/>
  </si>
  <si>
    <t>入間川２-３-１１</t>
    <rPh sb="0" eb="2">
      <t>イルマ</t>
    </rPh>
    <rPh sb="2" eb="3">
      <t>ガワ</t>
    </rPh>
    <phoneticPr fontId="2"/>
  </si>
  <si>
    <t>徳   林   寺</t>
    <rPh sb="0" eb="1">
      <t>トク</t>
    </rPh>
    <rPh sb="4" eb="5">
      <t>リン</t>
    </rPh>
    <rPh sb="8" eb="9">
      <t>ジ</t>
    </rPh>
    <phoneticPr fontId="2"/>
  </si>
  <si>
    <t>絹 本 着 色 釈 迦 八 相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ハチ</t>
    </rPh>
    <rPh sb="14" eb="15">
      <t>ソウ</t>
    </rPh>
    <rPh sb="16" eb="17">
      <t>ズ</t>
    </rPh>
    <phoneticPr fontId="2"/>
  </si>
  <si>
    <t>紙 本 着 色 両 界 曼 荼 羅</t>
    <rPh sb="0" eb="1">
      <t>カミ</t>
    </rPh>
    <rPh sb="2" eb="3">
      <t>ホン</t>
    </rPh>
    <rPh sb="4" eb="5">
      <t>キ</t>
    </rPh>
    <rPh sb="6" eb="7">
      <t>イロ</t>
    </rPh>
    <rPh sb="8" eb="9">
      <t>リョウホウ</t>
    </rPh>
    <rPh sb="10" eb="11">
      <t>カイ</t>
    </rPh>
    <rPh sb="12" eb="13">
      <t>マン</t>
    </rPh>
    <rPh sb="14" eb="15">
      <t>ダ</t>
    </rPh>
    <rPh sb="16" eb="17">
      <t>ラ</t>
    </rPh>
    <phoneticPr fontId="2"/>
  </si>
  <si>
    <t>上奥富３５４</t>
    <rPh sb="0" eb="1">
      <t>ウエ</t>
    </rPh>
    <rPh sb="1" eb="3">
      <t>オクトミ</t>
    </rPh>
    <phoneticPr fontId="2"/>
  </si>
  <si>
    <t>瑞   光   寺</t>
    <rPh sb="0" eb="1">
      <t>ミズホ</t>
    </rPh>
    <rPh sb="4" eb="5">
      <t>ヒカリ</t>
    </rPh>
    <rPh sb="8" eb="9">
      <t>ジ</t>
    </rPh>
    <phoneticPr fontId="2"/>
  </si>
  <si>
    <t>紙本地蔵十王図付他二幅</t>
    <rPh sb="0" eb="1">
      <t>カミ</t>
    </rPh>
    <rPh sb="1" eb="2">
      <t>ホン</t>
    </rPh>
    <rPh sb="2" eb="4">
      <t>ジゾウ</t>
    </rPh>
    <rPh sb="4" eb="5">
      <t>ジュウ</t>
    </rPh>
    <rPh sb="5" eb="6">
      <t>オウ</t>
    </rPh>
    <rPh sb="6" eb="7">
      <t>ズ</t>
    </rPh>
    <rPh sb="7" eb="8">
      <t>ツキ</t>
    </rPh>
    <rPh sb="8" eb="9">
      <t>ホカ</t>
    </rPh>
    <rPh sb="9" eb="10">
      <t>ニ</t>
    </rPh>
    <rPh sb="10" eb="11">
      <t>ハバ</t>
    </rPh>
    <phoneticPr fontId="2"/>
  </si>
  <si>
    <t>根岸２-５-１</t>
    <rPh sb="0" eb="2">
      <t>ネギシ</t>
    </rPh>
    <phoneticPr fontId="2"/>
  </si>
  <si>
    <t>明   光   寺</t>
    <rPh sb="0" eb="1">
      <t>メイ</t>
    </rPh>
    <rPh sb="4" eb="5">
      <t>ヒカリ</t>
    </rPh>
    <rPh sb="8" eb="9">
      <t>ジ</t>
    </rPh>
    <phoneticPr fontId="2"/>
  </si>
  <si>
    <t>慈 眼 寺 阿 弥 陀 如 来 像</t>
    <rPh sb="0" eb="1">
      <t>メグム</t>
    </rPh>
    <rPh sb="2" eb="3">
      <t>メ</t>
    </rPh>
    <rPh sb="4" eb="5">
      <t>テラ</t>
    </rPh>
    <rPh sb="6" eb="7">
      <t>オク</t>
    </rPh>
    <rPh sb="8" eb="9">
      <t>ワタル</t>
    </rPh>
    <rPh sb="10" eb="11">
      <t>ダ</t>
    </rPh>
    <rPh sb="12" eb="13">
      <t>ギン</t>
    </rPh>
    <rPh sb="14" eb="15">
      <t>ライ</t>
    </rPh>
    <rPh sb="16" eb="17">
      <t>ゾウ</t>
    </rPh>
    <phoneticPr fontId="2"/>
  </si>
  <si>
    <t>入間川１-９-３７</t>
    <rPh sb="0" eb="2">
      <t>イルマ</t>
    </rPh>
    <rPh sb="2" eb="3">
      <t>ガワ</t>
    </rPh>
    <phoneticPr fontId="2"/>
  </si>
  <si>
    <t>慈   眼   寺</t>
    <rPh sb="0" eb="1">
      <t>メグム</t>
    </rPh>
    <rPh sb="4" eb="5">
      <t>メ</t>
    </rPh>
    <rPh sb="8" eb="9">
      <t>テラ</t>
    </rPh>
    <phoneticPr fontId="2"/>
  </si>
  <si>
    <t>昭51.  4.  1</t>
    <rPh sb="0" eb="1">
      <t>ショウワ</t>
    </rPh>
    <phoneticPr fontId="2"/>
  </si>
  <si>
    <t>木造聖観世音菩薩坐像</t>
    <rPh sb="0" eb="2">
      <t>モクゾウ</t>
    </rPh>
    <rPh sb="2" eb="3">
      <t>セイ</t>
    </rPh>
    <rPh sb="3" eb="6">
      <t>カンゼオン</t>
    </rPh>
    <rPh sb="6" eb="8">
      <t>ボサツ</t>
    </rPh>
    <rPh sb="8" eb="10">
      <t>ザゾウ</t>
    </rPh>
    <phoneticPr fontId="2"/>
  </si>
  <si>
    <t>木 造 地 蔵 菩 薩 立 像</t>
    <rPh sb="0" eb="1">
      <t>キ</t>
    </rPh>
    <rPh sb="2" eb="3">
      <t>ヅクリ</t>
    </rPh>
    <rPh sb="4" eb="5">
      <t>チ</t>
    </rPh>
    <rPh sb="6" eb="7">
      <t>クラ</t>
    </rPh>
    <rPh sb="8" eb="9">
      <t>サトル</t>
    </rPh>
    <rPh sb="10" eb="11">
      <t>サツ</t>
    </rPh>
    <rPh sb="12" eb="13">
      <t>リツ</t>
    </rPh>
    <rPh sb="14" eb="15">
      <t>ゾウ</t>
    </rPh>
    <phoneticPr fontId="2"/>
  </si>
  <si>
    <t>南入曽４６０</t>
    <rPh sb="0" eb="3">
      <t>ミナミイリソ</t>
    </rPh>
    <phoneticPr fontId="2"/>
  </si>
  <si>
    <t>金   剛   院</t>
    <rPh sb="0" eb="1">
      <t>キン</t>
    </rPh>
    <rPh sb="4" eb="5">
      <t>ゴウ</t>
    </rPh>
    <rPh sb="8" eb="9">
      <t>イン</t>
    </rPh>
    <phoneticPr fontId="2"/>
  </si>
  <si>
    <t>銅造聖観世音菩薩立像</t>
    <rPh sb="0" eb="1">
      <t>ドウゾウ</t>
    </rPh>
    <rPh sb="1" eb="2">
      <t>ゾウ</t>
    </rPh>
    <rPh sb="2" eb="3">
      <t>セイ</t>
    </rPh>
    <rPh sb="3" eb="6">
      <t>カンノン</t>
    </rPh>
    <rPh sb="6" eb="8">
      <t>ボサツ</t>
    </rPh>
    <rPh sb="8" eb="10">
      <t>リツゾウ</t>
    </rPh>
    <phoneticPr fontId="2"/>
  </si>
  <si>
    <t>柏原１０２７</t>
    <rPh sb="0" eb="2">
      <t>カシワバラ</t>
    </rPh>
    <phoneticPr fontId="2"/>
  </si>
  <si>
    <t>円   光   寺</t>
    <rPh sb="0" eb="1">
      <t>エン</t>
    </rPh>
    <rPh sb="4" eb="5">
      <t>ヒカリ</t>
    </rPh>
    <rPh sb="8" eb="9">
      <t>ジ</t>
    </rPh>
    <phoneticPr fontId="2"/>
  </si>
  <si>
    <t>木造不動明王及びニ童子立像</t>
    <rPh sb="0" eb="2">
      <t>モクゾウ</t>
    </rPh>
    <rPh sb="2" eb="4">
      <t>フドウ</t>
    </rPh>
    <rPh sb="4" eb="5">
      <t>メイ</t>
    </rPh>
    <rPh sb="5" eb="6">
      <t>オウ</t>
    </rPh>
    <rPh sb="6" eb="7">
      <t>オヨ</t>
    </rPh>
    <rPh sb="9" eb="11">
      <t>ドウジ</t>
    </rPh>
    <rPh sb="11" eb="13">
      <t>リツゾウ</t>
    </rPh>
    <phoneticPr fontId="2"/>
  </si>
  <si>
    <t>柏原２４９２</t>
    <rPh sb="0" eb="2">
      <t>カシワバラ</t>
    </rPh>
    <phoneticPr fontId="2"/>
  </si>
  <si>
    <t>永   代   寺</t>
    <rPh sb="0" eb="1">
      <t>エイダイ</t>
    </rPh>
    <rPh sb="4" eb="5">
      <t>ダイリ</t>
    </rPh>
    <rPh sb="8" eb="9">
      <t>ジ</t>
    </rPh>
    <phoneticPr fontId="2"/>
  </si>
  <si>
    <t>木造千手観世音菩薩坐像</t>
    <rPh sb="0" eb="2">
      <t>モクゾウ</t>
    </rPh>
    <rPh sb="2" eb="7">
      <t>センジュカンノン</t>
    </rPh>
    <rPh sb="7" eb="9">
      <t>ボサツ</t>
    </rPh>
    <rPh sb="9" eb="11">
      <t>ザゾウ</t>
    </rPh>
    <phoneticPr fontId="2"/>
  </si>
  <si>
    <t>広瀬２-２０-１</t>
    <rPh sb="0" eb="2">
      <t>ヒロセ</t>
    </rPh>
    <phoneticPr fontId="2"/>
  </si>
  <si>
    <t>禅   龍   寺</t>
    <rPh sb="0" eb="1">
      <t>ゼン</t>
    </rPh>
    <rPh sb="4" eb="5">
      <t>リュウ</t>
    </rPh>
    <rPh sb="8" eb="9">
      <t>ジ</t>
    </rPh>
    <phoneticPr fontId="2"/>
  </si>
  <si>
    <t>木造宝冠釈迦如来坐像</t>
    <rPh sb="0" eb="1">
      <t>キ</t>
    </rPh>
    <rPh sb="1" eb="2">
      <t>ヅクリ</t>
    </rPh>
    <rPh sb="2" eb="3">
      <t>タカラ</t>
    </rPh>
    <rPh sb="3" eb="4">
      <t>カンムリ</t>
    </rPh>
    <rPh sb="4" eb="5">
      <t>セキ</t>
    </rPh>
    <rPh sb="5" eb="6">
      <t>カ</t>
    </rPh>
    <rPh sb="6" eb="7">
      <t>ギン</t>
    </rPh>
    <rPh sb="7" eb="8">
      <t>ライ</t>
    </rPh>
    <rPh sb="8" eb="9">
      <t>ザ</t>
    </rPh>
    <rPh sb="9" eb="10">
      <t>ゾウ</t>
    </rPh>
    <phoneticPr fontId="2"/>
  </si>
  <si>
    <t>笹井２-１７-８</t>
    <rPh sb="0" eb="2">
      <t>ササイ</t>
    </rPh>
    <phoneticPr fontId="2"/>
  </si>
  <si>
    <t>宗   源   寺</t>
    <rPh sb="0" eb="1">
      <t>シュウ</t>
    </rPh>
    <rPh sb="4" eb="5">
      <t>ゲン</t>
    </rPh>
    <rPh sb="8" eb="9">
      <t>ジ</t>
    </rPh>
    <phoneticPr fontId="2"/>
  </si>
  <si>
    <t>梅　宮　神　社　鰐　口</t>
    <rPh sb="0" eb="1">
      <t>ウメ</t>
    </rPh>
    <rPh sb="2" eb="3">
      <t>ミヤ</t>
    </rPh>
    <rPh sb="4" eb="5">
      <t>カミ</t>
    </rPh>
    <rPh sb="6" eb="7">
      <t>シャ</t>
    </rPh>
    <rPh sb="8" eb="9">
      <t>ワニ</t>
    </rPh>
    <rPh sb="10" eb="11">
      <t>クチ</t>
    </rPh>
    <phoneticPr fontId="2"/>
  </si>
  <si>
    <t>御　正　体　（ 懸 仏 ）</t>
    <rPh sb="0" eb="1">
      <t>オン</t>
    </rPh>
    <rPh sb="2" eb="3">
      <t>セイ</t>
    </rPh>
    <rPh sb="4" eb="5">
      <t>カラダ</t>
    </rPh>
    <rPh sb="8" eb="9">
      <t>ケンショウ</t>
    </rPh>
    <rPh sb="10" eb="11">
      <t>ブツ</t>
    </rPh>
    <phoneticPr fontId="2"/>
  </si>
  <si>
    <t>大　水　作　鎗</t>
    <rPh sb="0" eb="1">
      <t>ダイ</t>
    </rPh>
    <rPh sb="2" eb="3">
      <t>ミズ</t>
    </rPh>
    <rPh sb="4" eb="5">
      <t>サク</t>
    </rPh>
    <phoneticPr fontId="2"/>
  </si>
  <si>
    <t>増   田   家</t>
    <rPh sb="0" eb="1">
      <t>ゾウ</t>
    </rPh>
    <rPh sb="4" eb="5">
      <t>タ</t>
    </rPh>
    <rPh sb="8" eb="9">
      <t>イエ</t>
    </rPh>
    <phoneticPr fontId="2"/>
  </si>
  <si>
    <t>神　　　　　　輿</t>
    <rPh sb="0" eb="1">
      <t>カミ</t>
    </rPh>
    <rPh sb="7" eb="8">
      <t>コシ</t>
    </rPh>
    <phoneticPr fontId="2"/>
  </si>
  <si>
    <t>広瀬２-２３-１</t>
    <rPh sb="0" eb="2">
      <t>カミヒロセ</t>
    </rPh>
    <phoneticPr fontId="2"/>
  </si>
  <si>
    <t>書　　　 跡</t>
    <rPh sb="0" eb="1">
      <t>ショ</t>
    </rPh>
    <rPh sb="5" eb="6">
      <t>アト</t>
    </rPh>
    <phoneticPr fontId="2"/>
  </si>
  <si>
    <t>梅　宮　神　社　神　号</t>
    <rPh sb="0" eb="1">
      <t>ウメ</t>
    </rPh>
    <rPh sb="2" eb="3">
      <t>ミヤ</t>
    </rPh>
    <rPh sb="4" eb="5">
      <t>カミ</t>
    </rPh>
    <rPh sb="6" eb="7">
      <t>シャ</t>
    </rPh>
    <rPh sb="8" eb="9">
      <t>シンゴウ</t>
    </rPh>
    <rPh sb="10" eb="11">
      <t>ゴウ</t>
    </rPh>
    <phoneticPr fontId="2"/>
  </si>
  <si>
    <t>昭52.  9.  1</t>
    <rPh sb="0" eb="1">
      <t>アキラ</t>
    </rPh>
    <phoneticPr fontId="2"/>
  </si>
  <si>
    <t>広瀬村境界絵図面及び分見野帳</t>
    <rPh sb="0" eb="2">
      <t>ヒロセ</t>
    </rPh>
    <rPh sb="2" eb="3">
      <t>ムラ</t>
    </rPh>
    <rPh sb="3" eb="5">
      <t>キョウカイ</t>
    </rPh>
    <rPh sb="5" eb="7">
      <t>エズ</t>
    </rPh>
    <rPh sb="7" eb="8">
      <t>メン</t>
    </rPh>
    <rPh sb="8" eb="9">
      <t>オヨ</t>
    </rPh>
    <rPh sb="10" eb="11">
      <t>ブン</t>
    </rPh>
    <rPh sb="11" eb="12">
      <t>ミ</t>
    </rPh>
    <rPh sb="12" eb="13">
      <t>ノ</t>
    </rPh>
    <rPh sb="13" eb="14">
      <t>チョウボ</t>
    </rPh>
    <phoneticPr fontId="2"/>
  </si>
  <si>
    <t>広瀬</t>
    <rPh sb="0" eb="2">
      <t>ヒロセ</t>
    </rPh>
    <phoneticPr fontId="2"/>
  </si>
  <si>
    <t>山   﨑   家</t>
    <rPh sb="0" eb="1">
      <t>ヤマ</t>
    </rPh>
    <rPh sb="4" eb="5">
      <t>キ</t>
    </rPh>
    <rPh sb="8" eb="9">
      <t>イエ</t>
    </rPh>
    <phoneticPr fontId="2"/>
  </si>
  <si>
    <t>無 形 文 化 財</t>
    <rPh sb="0" eb="1">
      <t>ム</t>
    </rPh>
    <rPh sb="2" eb="3">
      <t>ケイ</t>
    </rPh>
    <rPh sb="4" eb="5">
      <t>ブン</t>
    </rPh>
    <rPh sb="6" eb="7">
      <t>カ</t>
    </rPh>
    <rPh sb="8" eb="9">
      <t>ザイ</t>
    </rPh>
    <phoneticPr fontId="2"/>
  </si>
  <si>
    <t>笹 井 豊 年 足 踊 り</t>
    <rPh sb="0" eb="1">
      <t>ササ</t>
    </rPh>
    <rPh sb="2" eb="3">
      <t>セイ</t>
    </rPh>
    <rPh sb="4" eb="5">
      <t>トヨ</t>
    </rPh>
    <rPh sb="6" eb="7">
      <t>トシ</t>
    </rPh>
    <rPh sb="8" eb="9">
      <t>アシ</t>
    </rPh>
    <rPh sb="10" eb="11">
      <t>オド</t>
    </rPh>
    <phoneticPr fontId="2"/>
  </si>
  <si>
    <t>笹井１９６２　白鬚神社</t>
    <rPh sb="0" eb="2">
      <t>ササイ</t>
    </rPh>
    <rPh sb="7" eb="8">
      <t>シロ</t>
    </rPh>
    <rPh sb="8" eb="9">
      <t>ヒゲ</t>
    </rPh>
    <rPh sb="9" eb="11">
      <t>ジンジャ</t>
    </rPh>
    <phoneticPr fontId="2"/>
  </si>
  <si>
    <t>八 幡 神 社 鹿 子 舞</t>
    <rPh sb="0" eb="1">
      <t>ハチ</t>
    </rPh>
    <rPh sb="2" eb="3">
      <t>ハタ</t>
    </rPh>
    <rPh sb="4" eb="5">
      <t>カミ</t>
    </rPh>
    <rPh sb="6" eb="7">
      <t>シャ</t>
    </rPh>
    <rPh sb="8" eb="9">
      <t>カコ</t>
    </rPh>
    <rPh sb="10" eb="11">
      <t>コ</t>
    </rPh>
    <rPh sb="12" eb="13">
      <t>マイ</t>
    </rPh>
    <phoneticPr fontId="2"/>
  </si>
  <si>
    <t>入間川３-６-１４　八幡神社</t>
    <rPh sb="0" eb="2">
      <t>イルマ</t>
    </rPh>
    <rPh sb="2" eb="3">
      <t>ガワ</t>
    </rPh>
    <rPh sb="10" eb="12">
      <t>ヤワタ</t>
    </rPh>
    <rPh sb="12" eb="14">
      <t>ジンジャ</t>
    </rPh>
    <phoneticPr fontId="2"/>
  </si>
  <si>
    <t>昭46.  4.  1</t>
    <rPh sb="0" eb="1">
      <t>ショウワ</t>
    </rPh>
    <phoneticPr fontId="2"/>
  </si>
  <si>
    <t>広　瀬　囃　子</t>
    <rPh sb="0" eb="1">
      <t>ヒロ</t>
    </rPh>
    <rPh sb="2" eb="3">
      <t>セ</t>
    </rPh>
    <rPh sb="4" eb="5">
      <t>ハヤ</t>
    </rPh>
    <rPh sb="6" eb="7">
      <t>コ</t>
    </rPh>
    <phoneticPr fontId="2"/>
  </si>
  <si>
    <t>広瀬２-２３-１　広瀬神社</t>
    <rPh sb="0" eb="2">
      <t>ヒロセ</t>
    </rPh>
    <rPh sb="9" eb="11">
      <t>ヒロセ</t>
    </rPh>
    <rPh sb="11" eb="13">
      <t>ジンジャ</t>
    </rPh>
    <phoneticPr fontId="2"/>
  </si>
  <si>
    <t>広 瀬 囃 子 連</t>
    <rPh sb="0" eb="1">
      <t>ヒロ</t>
    </rPh>
    <rPh sb="2" eb="3">
      <t>セ</t>
    </rPh>
    <rPh sb="4" eb="5">
      <t>ハヤ</t>
    </rPh>
    <rPh sb="6" eb="7">
      <t>コ</t>
    </rPh>
    <rPh sb="8" eb="9">
      <t>レン</t>
    </rPh>
    <phoneticPr fontId="2"/>
  </si>
  <si>
    <t>入　曽　囃　子</t>
    <rPh sb="0" eb="1">
      <t>イリ</t>
    </rPh>
    <rPh sb="2" eb="3">
      <t>ソ</t>
    </rPh>
    <rPh sb="4" eb="5">
      <t>ハヤ</t>
    </rPh>
    <rPh sb="6" eb="7">
      <t>コ</t>
    </rPh>
    <phoneticPr fontId="2"/>
  </si>
  <si>
    <t>北入曽２７４-１　野々宮神社</t>
    <rPh sb="0" eb="3">
      <t>キタイリソ</t>
    </rPh>
    <rPh sb="9" eb="12">
      <t>ノノミヤ</t>
    </rPh>
    <rPh sb="12" eb="14">
      <t>ジンジャ</t>
    </rPh>
    <phoneticPr fontId="2"/>
  </si>
  <si>
    <t>広瀬浅間神社の火まつり</t>
    <rPh sb="0" eb="2">
      <t>ヒロセ</t>
    </rPh>
    <rPh sb="2" eb="4">
      <t>アサマ</t>
    </rPh>
    <rPh sb="4" eb="6">
      <t>ジンジャ</t>
    </rPh>
    <rPh sb="7" eb="8">
      <t>ヒ</t>
    </rPh>
    <phoneticPr fontId="2"/>
  </si>
  <si>
    <t>上広瀬９８３-２　富士浅間神社</t>
    <rPh sb="0" eb="3">
      <t>カミヒロセ</t>
    </rPh>
    <rPh sb="9" eb="11">
      <t>フジ</t>
    </rPh>
    <rPh sb="11" eb="13">
      <t>アサマ</t>
    </rPh>
    <rPh sb="13" eb="15">
      <t>ジンジャ</t>
    </rPh>
    <phoneticPr fontId="2"/>
  </si>
  <si>
    <t>水 富 ろ 講 中</t>
    <rPh sb="0" eb="1">
      <t>ミズ</t>
    </rPh>
    <rPh sb="2" eb="3">
      <t>トミ</t>
    </rPh>
    <rPh sb="6" eb="7">
      <t>コウ</t>
    </rPh>
    <rPh sb="8" eb="9">
      <t>チュウ</t>
    </rPh>
    <phoneticPr fontId="2"/>
  </si>
  <si>
    <t>平 9.  6.  2</t>
    <rPh sb="0" eb="1">
      <t>タイ</t>
    </rPh>
    <phoneticPr fontId="2"/>
  </si>
  <si>
    <t>お諏訪さまのなすとっかえ</t>
    <rPh sb="1" eb="3">
      <t>スワ</t>
    </rPh>
    <phoneticPr fontId="2"/>
  </si>
  <si>
    <t>入間川４-２-４１　諏訪神社</t>
    <rPh sb="0" eb="2">
      <t>イルマ</t>
    </rPh>
    <rPh sb="2" eb="3">
      <t>ガワ</t>
    </rPh>
    <rPh sb="10" eb="12">
      <t>スワ</t>
    </rPh>
    <rPh sb="12" eb="14">
      <t>ジンジャ</t>
    </rPh>
    <phoneticPr fontId="2"/>
  </si>
  <si>
    <t>社務所管理委員会</t>
    <rPh sb="0" eb="2">
      <t>シャム</t>
    </rPh>
    <rPh sb="2" eb="3">
      <t>ショ</t>
    </rPh>
    <rPh sb="3" eb="5">
      <t>カンリ</t>
    </rPh>
    <rPh sb="5" eb="8">
      <t>イインカイ</t>
    </rPh>
    <phoneticPr fontId="2"/>
  </si>
  <si>
    <t>無形民俗文化財</t>
    <rPh sb="0" eb="1">
      <t>ム</t>
    </rPh>
    <rPh sb="1" eb="2">
      <t>ムケイ</t>
    </rPh>
    <rPh sb="2" eb="4">
      <t>ミンゾク</t>
    </rPh>
    <rPh sb="4" eb="7">
      <t>ブンカザイ</t>
    </rPh>
    <phoneticPr fontId="2"/>
  </si>
  <si>
    <t>西　方　囃　子</t>
    <rPh sb="0" eb="1">
      <t>ニシ</t>
    </rPh>
    <rPh sb="2" eb="3">
      <t>カタ</t>
    </rPh>
    <rPh sb="4" eb="5">
      <t>ハヤ</t>
    </rPh>
    <rPh sb="6" eb="7">
      <t>コ</t>
    </rPh>
    <phoneticPr fontId="2"/>
  </si>
  <si>
    <t>奥富地区</t>
    <rPh sb="0" eb="2">
      <t>オクトミ</t>
    </rPh>
    <rPh sb="2" eb="4">
      <t>チク</t>
    </rPh>
    <phoneticPr fontId="2"/>
  </si>
  <si>
    <t>平15.11.  4</t>
    <rPh sb="0" eb="1">
      <t>タイ</t>
    </rPh>
    <phoneticPr fontId="2"/>
  </si>
  <si>
    <t>柏　原　祇　園　囃　子</t>
    <rPh sb="0" eb="1">
      <t>カシワ</t>
    </rPh>
    <rPh sb="2" eb="3">
      <t>ハラ</t>
    </rPh>
    <rPh sb="4" eb="5">
      <t>ギ</t>
    </rPh>
    <rPh sb="6" eb="7">
      <t>エン</t>
    </rPh>
    <rPh sb="8" eb="9">
      <t>ハヤ</t>
    </rPh>
    <rPh sb="10" eb="11">
      <t>コ</t>
    </rPh>
    <phoneticPr fontId="2"/>
  </si>
  <si>
    <t>柏原地区</t>
    <rPh sb="0" eb="2">
      <t>カシワバラ</t>
    </rPh>
    <rPh sb="2" eb="4">
      <t>チク</t>
    </rPh>
    <phoneticPr fontId="2"/>
  </si>
  <si>
    <t>柏原郷土芸能会</t>
    <rPh sb="0" eb="2">
      <t>カシワバラ</t>
    </rPh>
    <rPh sb="2" eb="4">
      <t>キョウド</t>
    </rPh>
    <rPh sb="4" eb="6">
      <t>ゲイノウ</t>
    </rPh>
    <rPh sb="6" eb="7">
      <t>カイ</t>
    </rPh>
    <phoneticPr fontId="2"/>
  </si>
  <si>
    <t>上　赤　坂　獅　子　舞</t>
    <rPh sb="0" eb="1">
      <t>ウエ</t>
    </rPh>
    <rPh sb="2" eb="3">
      <t>アカ</t>
    </rPh>
    <rPh sb="4" eb="5">
      <t>サカ</t>
    </rPh>
    <rPh sb="6" eb="7">
      <t>シ</t>
    </rPh>
    <rPh sb="8" eb="9">
      <t>コ</t>
    </rPh>
    <rPh sb="10" eb="11">
      <t>マイ</t>
    </rPh>
    <phoneticPr fontId="2"/>
  </si>
  <si>
    <t>上赤坂地区</t>
    <rPh sb="0" eb="3">
      <t>カミアカサカ</t>
    </rPh>
    <rPh sb="3" eb="5">
      <t>チク</t>
    </rPh>
    <phoneticPr fontId="2"/>
  </si>
  <si>
    <t>平17.12.  1</t>
    <rPh sb="0" eb="1">
      <t>ヘイセイ</t>
    </rPh>
    <phoneticPr fontId="2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</si>
  <si>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2"/>
  </si>
  <si>
    <t>天岑寺月待供養の碑</t>
    <rPh sb="0" eb="1">
      <t>テン</t>
    </rPh>
    <rPh sb="2" eb="3">
      <t>ジ</t>
    </rPh>
    <rPh sb="3" eb="4">
      <t>ツキ</t>
    </rPh>
    <rPh sb="4" eb="5">
      <t>マ</t>
    </rPh>
    <rPh sb="5" eb="7">
      <t>クヨウ</t>
    </rPh>
    <rPh sb="8" eb="9">
      <t>ヒ</t>
    </rPh>
    <phoneticPr fontId="2"/>
  </si>
  <si>
    <t>天   岑   寺</t>
    <rPh sb="0" eb="1">
      <t>テン</t>
    </rPh>
    <rPh sb="8" eb="9">
      <t>ジ</t>
    </rPh>
    <phoneticPr fontId="2"/>
  </si>
  <si>
    <t>絵馬「子返しの図」</t>
    <rPh sb="0" eb="2">
      <t>エマ</t>
    </rPh>
    <rPh sb="3" eb="4">
      <t>コ</t>
    </rPh>
    <rPh sb="4" eb="5">
      <t>カエ</t>
    </rPh>
    <rPh sb="7" eb="8">
      <t>ズ</t>
    </rPh>
    <phoneticPr fontId="2"/>
  </si>
  <si>
    <t>絵馬「陰陽和合図」</t>
    <rPh sb="0" eb="2">
      <t>エマ</t>
    </rPh>
    <rPh sb="3" eb="5">
      <t>インヨウ</t>
    </rPh>
    <rPh sb="5" eb="7">
      <t>ワゴウ</t>
    </rPh>
    <rPh sb="7" eb="8">
      <t>ズ</t>
    </rPh>
    <phoneticPr fontId="2"/>
  </si>
  <si>
    <t>平25.　2.  1</t>
    <rPh sb="0" eb="1">
      <t>ヘイセイ</t>
    </rPh>
    <phoneticPr fontId="2"/>
  </si>
  <si>
    <t>史   　　跡</t>
    <rPh sb="0" eb="1">
      <t>シ</t>
    </rPh>
    <rPh sb="6" eb="7">
      <t>アト</t>
    </rPh>
    <phoneticPr fontId="2"/>
  </si>
  <si>
    <t>清　水　濱　臣　の　墓</t>
    <rPh sb="0" eb="1">
      <t>キヨシ</t>
    </rPh>
    <rPh sb="2" eb="3">
      <t>ミズ</t>
    </rPh>
    <rPh sb="4" eb="5">
      <t>ハマ</t>
    </rPh>
    <rPh sb="6" eb="7">
      <t>オミ</t>
    </rPh>
    <rPh sb="10" eb="11">
      <t>ハカ</t>
    </rPh>
    <phoneticPr fontId="2"/>
  </si>
  <si>
    <t>狭山５３１</t>
    <rPh sb="0" eb="2">
      <t>サヤマ</t>
    </rPh>
    <phoneticPr fontId="2"/>
  </si>
  <si>
    <t>史　　　 跡</t>
    <rPh sb="0" eb="1">
      <t>シ</t>
    </rPh>
    <rPh sb="5" eb="6">
      <t>アト</t>
    </rPh>
    <phoneticPr fontId="2"/>
  </si>
  <si>
    <t>清　水　八　幡　</t>
    <rPh sb="0" eb="1">
      <t>キヨシ</t>
    </rPh>
    <rPh sb="2" eb="3">
      <t>ミズ</t>
    </rPh>
    <rPh sb="4" eb="5">
      <t>ハチ</t>
    </rPh>
    <rPh sb="6" eb="7">
      <t>ハタ</t>
    </rPh>
    <phoneticPr fontId="2"/>
  </si>
  <si>
    <t>入間川３-３５-９</t>
    <rPh sb="0" eb="2">
      <t>イルマ</t>
    </rPh>
    <rPh sb="2" eb="3">
      <t>ガワ</t>
    </rPh>
    <phoneticPr fontId="2"/>
  </si>
  <si>
    <t>生　越　道　々　標</t>
    <rPh sb="0" eb="1">
      <t>イ</t>
    </rPh>
    <rPh sb="2" eb="3">
      <t>コ</t>
    </rPh>
    <rPh sb="4" eb="5">
      <t>ミチ</t>
    </rPh>
    <rPh sb="8" eb="9">
      <t>ヒョウ</t>
    </rPh>
    <phoneticPr fontId="2"/>
  </si>
  <si>
    <t>下奥富４９６-３</t>
    <rPh sb="0" eb="1">
      <t>シタ</t>
    </rPh>
    <rPh sb="1" eb="3">
      <t>オクトミ</t>
    </rPh>
    <phoneticPr fontId="2"/>
  </si>
  <si>
    <t>城　山　砦　跡</t>
    <rPh sb="0" eb="1">
      <t>シロ</t>
    </rPh>
    <rPh sb="2" eb="3">
      <t>ヤマ</t>
    </rPh>
    <rPh sb="4" eb="5">
      <t>トリデ</t>
    </rPh>
    <rPh sb="6" eb="7">
      <t>アト</t>
    </rPh>
    <phoneticPr fontId="2"/>
  </si>
  <si>
    <t>柏原２３４６-２　他</t>
    <rPh sb="0" eb="2">
      <t>カシワバラ</t>
    </rPh>
    <rPh sb="9" eb="10">
      <t>ホカ</t>
    </rPh>
    <phoneticPr fontId="2"/>
  </si>
  <si>
    <t>狭 山 市 他</t>
    <rPh sb="0" eb="1">
      <t>セマ</t>
    </rPh>
    <rPh sb="2" eb="3">
      <t>ヤマ</t>
    </rPh>
    <rPh sb="4" eb="5">
      <t>シ</t>
    </rPh>
    <rPh sb="6" eb="7">
      <t>ホカ</t>
    </rPh>
    <phoneticPr fontId="2"/>
  </si>
  <si>
    <t>今　宿　遺　跡</t>
    <rPh sb="0" eb="1">
      <t>イマ</t>
    </rPh>
    <rPh sb="2" eb="3">
      <t>ヤド</t>
    </rPh>
    <rPh sb="4" eb="5">
      <t>イ</t>
    </rPh>
    <rPh sb="6" eb="7">
      <t>アト</t>
    </rPh>
    <phoneticPr fontId="2"/>
  </si>
  <si>
    <t>広瀬台１-２２</t>
    <rPh sb="0" eb="2">
      <t>ヒロセ</t>
    </rPh>
    <rPh sb="2" eb="3">
      <t>ダイ</t>
    </rPh>
    <phoneticPr fontId="2"/>
  </si>
  <si>
    <t>影　隠　地　蔵</t>
    <rPh sb="0" eb="1">
      <t>カゲ</t>
    </rPh>
    <rPh sb="2" eb="3">
      <t>カク</t>
    </rPh>
    <rPh sb="4" eb="5">
      <t>チ</t>
    </rPh>
    <rPh sb="6" eb="7">
      <t>クラ</t>
    </rPh>
    <phoneticPr fontId="2"/>
  </si>
  <si>
    <t>柏原２０４-１</t>
    <rPh sb="0" eb="2">
      <t>カシワバラ</t>
    </rPh>
    <phoneticPr fontId="2"/>
  </si>
  <si>
    <t>清　水　宗　徳　之　墓</t>
    <rPh sb="0" eb="1">
      <t>キヨシ</t>
    </rPh>
    <rPh sb="2" eb="3">
      <t>ミズ</t>
    </rPh>
    <rPh sb="4" eb="5">
      <t>ムネ</t>
    </rPh>
    <rPh sb="6" eb="7">
      <t>トク</t>
    </rPh>
    <rPh sb="8" eb="9">
      <t>ノ</t>
    </rPh>
    <rPh sb="10" eb="11">
      <t>ハカ</t>
    </rPh>
    <phoneticPr fontId="2"/>
  </si>
  <si>
    <t>上広瀬９７６付近</t>
    <rPh sb="0" eb="3">
      <t>カミヒロセ</t>
    </rPh>
    <rPh sb="6" eb="8">
      <t>フキン</t>
    </rPh>
    <phoneticPr fontId="2"/>
  </si>
  <si>
    <t>清   水   家</t>
    <rPh sb="0" eb="1">
      <t>キヨシ</t>
    </rPh>
    <rPh sb="4" eb="5">
      <t>ミズ</t>
    </rPh>
    <rPh sb="8" eb="9">
      <t>イエ</t>
    </rPh>
    <phoneticPr fontId="2"/>
  </si>
  <si>
    <t>昭55.  6.  2</t>
    <rPh sb="0" eb="1">
      <t>ショウワ</t>
    </rPh>
    <phoneticPr fontId="2"/>
  </si>
  <si>
    <t>旗 本 小 笠 原 家 墓 所</t>
    <rPh sb="0" eb="1">
      <t>ハタ</t>
    </rPh>
    <rPh sb="2" eb="3">
      <t>ホン</t>
    </rPh>
    <rPh sb="4" eb="5">
      <t>ショウ</t>
    </rPh>
    <rPh sb="6" eb="7">
      <t>カサ</t>
    </rPh>
    <rPh sb="8" eb="9">
      <t>ハラ</t>
    </rPh>
    <rPh sb="10" eb="11">
      <t>イエ</t>
    </rPh>
    <rPh sb="12" eb="13">
      <t>ハカ</t>
    </rPh>
    <rPh sb="14" eb="15">
      <t>ショ</t>
    </rPh>
    <phoneticPr fontId="2"/>
  </si>
  <si>
    <t>沢１１２０-１</t>
    <rPh sb="0" eb="1">
      <t>サワ</t>
    </rPh>
    <phoneticPr fontId="2"/>
  </si>
  <si>
    <t>平18.12.  1</t>
    <rPh sb="0" eb="1">
      <t>ヘイセイ</t>
    </rPh>
    <phoneticPr fontId="2"/>
  </si>
  <si>
    <t>下 水 野 の 地 蔵 尊</t>
    <rPh sb="0" eb="1">
      <t>シモ</t>
    </rPh>
    <rPh sb="2" eb="3">
      <t>ミズ</t>
    </rPh>
    <rPh sb="4" eb="5">
      <t>ノ</t>
    </rPh>
    <rPh sb="8" eb="9">
      <t>チ</t>
    </rPh>
    <rPh sb="10" eb="11">
      <t>クラ</t>
    </rPh>
    <rPh sb="12" eb="13">
      <t>ソン</t>
    </rPh>
    <phoneticPr fontId="2"/>
  </si>
  <si>
    <t>南入曽６３-１先</t>
    <rPh sb="0" eb="3">
      <t>ミナミイリソ</t>
    </rPh>
    <rPh sb="7" eb="8">
      <t>サキ</t>
    </rPh>
    <phoneticPr fontId="2"/>
  </si>
  <si>
    <t>羽 黒 神 社 菩 提 樹</t>
    <rPh sb="0" eb="1">
      <t>ハネ</t>
    </rPh>
    <rPh sb="2" eb="3">
      <t>クロ</t>
    </rPh>
    <rPh sb="4" eb="5">
      <t>カミ</t>
    </rPh>
    <rPh sb="6" eb="7">
      <t>シャ</t>
    </rPh>
    <rPh sb="8" eb="9">
      <t>サトル</t>
    </rPh>
    <rPh sb="10" eb="11">
      <t>ツツミ</t>
    </rPh>
    <rPh sb="12" eb="13">
      <t>キ</t>
    </rPh>
    <phoneticPr fontId="2"/>
  </si>
  <si>
    <t>加佐志１７４</t>
    <rPh sb="0" eb="1">
      <t>カ</t>
    </rPh>
    <rPh sb="1" eb="2">
      <t>サ</t>
    </rPh>
    <rPh sb="2" eb="3">
      <t>シ</t>
    </rPh>
    <phoneticPr fontId="2"/>
  </si>
  <si>
    <t>羽 黒 神 社</t>
    <rPh sb="0" eb="1">
      <t>ハネ</t>
    </rPh>
    <rPh sb="2" eb="3">
      <t>クロ</t>
    </rPh>
    <rPh sb="4" eb="5">
      <t>カミ</t>
    </rPh>
    <rPh sb="6" eb="7">
      <t>シャ</t>
    </rPh>
    <phoneticPr fontId="2"/>
  </si>
  <si>
    <t>（１）　入館者数</t>
    <rPh sb="4" eb="6">
      <t>ニュウカン</t>
    </rPh>
    <rPh sb="6" eb="7">
      <t>シャ</t>
    </rPh>
    <rPh sb="7" eb="8">
      <t>スウ</t>
    </rPh>
    <phoneticPr fontId="2"/>
  </si>
  <si>
    <t>総　　数</t>
    <rPh sb="0" eb="1">
      <t>フサ</t>
    </rPh>
    <rPh sb="3" eb="4">
      <t>カズ</t>
    </rPh>
    <phoneticPr fontId="2"/>
  </si>
  <si>
    <t>有 料 入 館 者</t>
    <rPh sb="0" eb="1">
      <t>ユウ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</si>
  <si>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無 料 入 館 者</t>
    <rPh sb="0" eb="1">
      <t>ム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</si>
  <si>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一　般</t>
    <rPh sb="0" eb="1">
      <t>イチ</t>
    </rPh>
    <rPh sb="2" eb="3">
      <t>パン</t>
    </rPh>
    <phoneticPr fontId="2"/>
  </si>
  <si>
    <t>高 ・大</t>
    <rPh sb="0" eb="1">
      <t>コウ</t>
    </rPh>
    <rPh sb="3" eb="4">
      <t>ダイ</t>
    </rPh>
    <phoneticPr fontId="2"/>
  </si>
  <si>
    <t>小 ・中</t>
    <rPh sb="0" eb="1">
      <t>ショウ</t>
    </rPh>
    <rPh sb="3" eb="4">
      <t>ナカ</t>
    </rPh>
    <phoneticPr fontId="2"/>
  </si>
  <si>
    <t>幼児等</t>
    <rPh sb="0" eb="3">
      <t>ヨウジトウ</t>
    </rPh>
    <phoneticPr fontId="2"/>
  </si>
  <si>
    <t>（２）　事業状況</t>
    <rPh sb="4" eb="6">
      <t>ジギョウ</t>
    </rPh>
    <rPh sb="6" eb="8">
      <t>ジョウキョウ</t>
    </rPh>
    <phoneticPr fontId="2"/>
  </si>
  <si>
    <t>展　示　会　事　業　状　況</t>
    <rPh sb="0" eb="1">
      <t>テン</t>
    </rPh>
    <rPh sb="2" eb="3">
      <t>シメス</t>
    </rPh>
    <rPh sb="4" eb="5">
      <t>カイ</t>
    </rPh>
    <rPh sb="6" eb="7">
      <t>コト</t>
    </rPh>
    <rPh sb="8" eb="9">
      <t>ギョウ</t>
    </rPh>
    <rPh sb="10" eb="11">
      <t>ジョウ</t>
    </rPh>
    <rPh sb="12" eb="13">
      <t>キョウ</t>
    </rPh>
    <phoneticPr fontId="2"/>
  </si>
  <si>
    <t>開催日数</t>
    <rPh sb="0" eb="2">
      <t>カイサイ</t>
    </rPh>
    <rPh sb="2" eb="4">
      <t>ニッスウ</t>
    </rPh>
    <phoneticPr fontId="2"/>
  </si>
  <si>
    <t>卒業者     総数</t>
    <rPh sb="0" eb="1">
      <t>ソツ</t>
    </rPh>
    <rPh sb="8" eb="10">
      <t>ソウスウ</t>
    </rPh>
    <phoneticPr fontId="2"/>
  </si>
  <si>
    <t>Ａ　高等学校等進学者（就職進学者を含む）</t>
    <rPh sb="2" eb="4">
      <t>コウトウ</t>
    </rPh>
    <rPh sb="4" eb="6">
      <t>ガッコウ</t>
    </rPh>
    <rPh sb="6" eb="7">
      <t>トウ</t>
    </rPh>
    <rPh sb="7" eb="10">
      <t>シンガクシャ</t>
    </rPh>
    <rPh sb="11" eb="13">
      <t>シュウショク</t>
    </rPh>
    <rPh sb="13" eb="16">
      <t>シンガクシャ</t>
    </rPh>
    <rPh sb="17" eb="18">
      <t>フク</t>
    </rPh>
    <phoneticPr fontId="2"/>
  </si>
  <si>
    <t>専修学校</t>
    <rPh sb="0" eb="2">
      <t>センシュウ</t>
    </rPh>
    <rPh sb="2" eb="4">
      <t>ガッコウ</t>
    </rPh>
    <phoneticPr fontId="2"/>
  </si>
  <si>
    <t>就職者</t>
    <rPh sb="0" eb="3">
      <t>シュウショクシャ</t>
    </rPh>
    <phoneticPr fontId="2"/>
  </si>
  <si>
    <t>その他</t>
    <rPh sb="2" eb="3">
      <t>タ</t>
    </rPh>
    <phoneticPr fontId="2"/>
  </si>
  <si>
    <t>Ａ　の　 　進学率　　（％）</t>
    <rPh sb="6" eb="8">
      <t>シンガク</t>
    </rPh>
    <rPh sb="8" eb="9">
      <t>リツ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</si>
  <si>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</si>
  <si>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</si>
  <si>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  学校高等部（本科）</t>
    <rPh sb="0" eb="2">
      <t>トクベツ</t>
    </rPh>
    <rPh sb="2" eb="4">
      <t>シエン</t>
    </rPh>
    <rPh sb="6" eb="8">
      <t>ガッコウ</t>
    </rPh>
    <rPh sb="8" eb="11">
      <t>コウトウブ</t>
    </rPh>
    <rPh sb="12" eb="14">
      <t>ホンカ</t>
    </rPh>
    <phoneticPr fontId="2"/>
  </si>
  <si>
    <t>又は</t>
    <rPh sb="0" eb="1">
      <t>マタ</t>
    </rPh>
    <phoneticPr fontId="2"/>
  </si>
  <si>
    <t>全日制</t>
    <rPh sb="0" eb="3">
      <t>ゼンニチセイ</t>
    </rPh>
    <phoneticPr fontId="2"/>
  </si>
  <si>
    <t>定時制</t>
    <rPh sb="0" eb="2">
      <t>テイジ</t>
    </rPh>
    <rPh sb="2" eb="3">
      <t>セイ</t>
    </rPh>
    <phoneticPr fontId="2"/>
  </si>
  <si>
    <t>通信制</t>
    <rPh sb="0" eb="3">
      <t>ツウシンセイ</t>
    </rPh>
    <phoneticPr fontId="2"/>
  </si>
  <si>
    <t>進学者</t>
    <rPh sb="0" eb="3">
      <t>シンガクシャ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</si>
  <si>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</si>
  <si>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教 員 数</t>
    <rPh sb="0" eb="1">
      <t>キョウ</t>
    </rPh>
    <rPh sb="2" eb="3">
      <t>イン</t>
    </rPh>
    <rPh sb="4" eb="5">
      <t>スウ</t>
    </rPh>
    <phoneticPr fontId="2"/>
  </si>
  <si>
    <t>生 徒 数</t>
    <rPh sb="0" eb="1">
      <t>ショウ</t>
    </rPh>
    <rPh sb="2" eb="3">
      <t>ト</t>
    </rPh>
    <rPh sb="4" eb="5">
      <t>カズ</t>
    </rPh>
    <phoneticPr fontId="2"/>
  </si>
  <si>
    <t>生徒数(再掲）</t>
    <rPh sb="0" eb="3">
      <t>セイトスウ</t>
    </rPh>
    <rPh sb="4" eb="6">
      <t>サイケイ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</si>
  <si>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</si>
  <si>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</si>
  <si>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 xml:space="preserve"> - </t>
  </si>
  <si>
    <t>Ａ　　　 Ｖ　　　計</t>
    <rPh sb="9" eb="10">
      <t>ケイ</t>
    </rPh>
    <phoneticPr fontId="2"/>
  </si>
  <si>
    <t>学  校
（小・中・高等）</t>
    <rPh sb="0" eb="1">
      <t>ガク</t>
    </rPh>
    <rPh sb="3" eb="4">
      <t>コウ</t>
    </rPh>
    <rPh sb="6" eb="7">
      <t>ショウ</t>
    </rPh>
    <rPh sb="8" eb="9">
      <t>チュウ</t>
    </rPh>
    <rPh sb="10" eb="11">
      <t>コウ</t>
    </rPh>
    <rPh sb="11" eb="12">
      <t>トウ</t>
    </rPh>
    <phoneticPr fontId="2"/>
  </si>
  <si>
    <t>保育所
幼稚園</t>
    <rPh sb="0" eb="2">
      <t>ホイク</t>
    </rPh>
    <rPh sb="2" eb="3">
      <t>ショ</t>
    </rPh>
    <rPh sb="4" eb="7">
      <t>ヨウチエン</t>
    </rPh>
    <phoneticPr fontId="2"/>
  </si>
  <si>
    <t>その他
官公署</t>
    <rPh sb="2" eb="3">
      <t>ホカ</t>
    </rPh>
    <rPh sb="4" eb="6">
      <t>カンコウ</t>
    </rPh>
    <rPh sb="6" eb="7">
      <t>ショ</t>
    </rPh>
    <phoneticPr fontId="2"/>
  </si>
  <si>
    <t>子供会
自治会等</t>
    <rPh sb="0" eb="1">
      <t>コ</t>
    </rPh>
    <rPh sb="1" eb="2">
      <t>トモ</t>
    </rPh>
    <rPh sb="2" eb="3">
      <t>カイ</t>
    </rPh>
    <rPh sb="4" eb="7">
      <t>ジチカイ</t>
    </rPh>
    <rPh sb="7" eb="8">
      <t>ナド</t>
    </rPh>
    <phoneticPr fontId="2"/>
  </si>
  <si>
    <t>（１）　県指定</t>
    <rPh sb="4" eb="5">
      <t>ケン</t>
    </rPh>
    <rPh sb="5" eb="7">
      <t>シテイ</t>
    </rPh>
    <phoneticPr fontId="2"/>
  </si>
  <si>
    <t>（２）　市指定</t>
    <rPh sb="4" eb="5">
      <t>シ</t>
    </rPh>
    <rPh sb="5" eb="7">
      <t>シテイ</t>
    </rPh>
    <phoneticPr fontId="2"/>
  </si>
  <si>
    <t>※学級数には、８１条の学級を含む。　教員は、本務者のみ。</t>
    <rPh sb="1" eb="3">
      <t>ガッキュウ</t>
    </rPh>
    <rPh sb="3" eb="4">
      <t>スウ</t>
    </rPh>
    <rPh sb="9" eb="10">
      <t>ジョウ</t>
    </rPh>
    <rPh sb="11" eb="13">
      <t>ガッキュウ</t>
    </rPh>
    <rPh sb="14" eb="15">
      <t>フク</t>
    </rPh>
    <rPh sb="18" eb="20">
      <t>キョウイン</t>
    </rPh>
    <rPh sb="22" eb="24">
      <t>ホンム</t>
    </rPh>
    <rPh sb="24" eb="25">
      <t>シャ</t>
    </rPh>
    <phoneticPr fontId="2"/>
  </si>
  <si>
    <t>資料　学校基本調査　　　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</si>
  <si>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※進学者数は、高等学校の通信制課程（本科）へ進学した者を含む。</t>
    <phoneticPr fontId="2"/>
  </si>
  <si>
    <t>※定時制を含む。教員は、本務者のみ。</t>
  </si>
  <si>
    <t>資料   学務課　「狭山市学校保健統計」・ 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2" eb="25">
      <t>サイタマケン</t>
    </rPh>
    <rPh sb="26" eb="29">
      <t>サイタマケン</t>
    </rPh>
    <rPh sb="29" eb="31">
      <t>ガッコウ</t>
    </rPh>
    <rPh sb="31" eb="33">
      <t>ホケン</t>
    </rPh>
    <rPh sb="33" eb="35">
      <t>トウケイ</t>
    </rPh>
    <rPh sb="35" eb="37">
      <t>チョウサ</t>
    </rPh>
    <rPh sb="37" eb="40">
      <t>ホウコクショ</t>
    </rPh>
    <phoneticPr fontId="2"/>
  </si>
  <si>
    <t>資料   学務課　「狭山市学校保健統計」・埼玉県「埼玉県学校保健統計調査報告書」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1" eb="24">
      <t>サイタマケン</t>
    </rPh>
    <rPh sb="25" eb="28">
      <t>サイタマケン</t>
    </rPh>
    <rPh sb="28" eb="30">
      <t>ガッコウ</t>
    </rPh>
    <rPh sb="30" eb="32">
      <t>ホケン</t>
    </rPh>
    <rPh sb="32" eb="34">
      <t>トウケイ</t>
    </rPh>
    <rPh sb="34" eb="36">
      <t>チョウサ</t>
    </rPh>
    <rPh sb="36" eb="39">
      <t>ホウコクショ</t>
    </rPh>
    <phoneticPr fontId="2"/>
  </si>
  <si>
    <t>資料   中央図書館</t>
    <rPh sb="0" eb="2">
      <t>シリョウ</t>
    </rPh>
    <rPh sb="5" eb="7">
      <t>チュウオウ</t>
    </rPh>
    <rPh sb="7" eb="10">
      <t>トショカン</t>
    </rPh>
    <phoneticPr fontId="2"/>
  </si>
  <si>
    <t>資料   社会教育課</t>
    <rPh sb="0" eb="2">
      <t>シリョウ</t>
    </rPh>
    <rPh sb="5" eb="7">
      <t>シャカイ</t>
    </rPh>
    <rPh sb="7" eb="9">
      <t>キョウイク</t>
    </rPh>
    <rPh sb="9" eb="10">
      <t>カ</t>
    </rPh>
    <phoneticPr fontId="2"/>
  </si>
  <si>
    <t>資料   中央公民館</t>
    <rPh sb="0" eb="2">
      <t>シリョウ</t>
    </rPh>
    <rPh sb="5" eb="7">
      <t>チュウオウ</t>
    </rPh>
    <rPh sb="7" eb="10">
      <t>コウミンカン</t>
    </rPh>
    <phoneticPr fontId="2"/>
  </si>
  <si>
    <t>絵       画</t>
    <rPh sb="0" eb="1">
      <t>エ</t>
    </rPh>
    <rPh sb="8" eb="9">
      <t>ガ</t>
    </rPh>
    <phoneticPr fontId="2"/>
  </si>
  <si>
    <t>彫       刻</t>
    <rPh sb="0" eb="1">
      <t>ホリ</t>
    </rPh>
    <rPh sb="8" eb="9">
      <t>コク</t>
    </rPh>
    <phoneticPr fontId="2"/>
  </si>
  <si>
    <t>資料   学校基本調査　　　　　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</si>
  <si>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　　     ２７</t>
    <phoneticPr fontId="2"/>
  </si>
  <si>
    <t>　　     ２８</t>
    <phoneticPr fontId="2"/>
  </si>
  <si>
    <t>　　　　　４　認定こども園の概況</t>
    <rPh sb="7" eb="9">
      <t>ニンテイ</t>
    </rPh>
    <rPh sb="12" eb="13">
      <t>エン</t>
    </rPh>
    <rPh sb="14" eb="16">
      <t>ガイキョウ</t>
    </rPh>
    <phoneticPr fontId="2"/>
  </si>
  <si>
    <t>園数</t>
    <rPh sb="0" eb="1">
      <t>エン</t>
    </rPh>
    <rPh sb="1" eb="2">
      <t>スウ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</si>
  <si>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</si>
  <si>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</si>
  <si>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</si>
  <si>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</si>
  <si>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</si>
  <si>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</si>
  <si>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教育保育
職員数</t>
    <rPh sb="0" eb="2">
      <t>キョウイク</t>
    </rPh>
    <rPh sb="2" eb="4">
      <t>ホイク</t>
    </rPh>
    <rPh sb="5" eb="7">
      <t>ショクイン</t>
    </rPh>
    <rPh sb="7" eb="8">
      <t>スウ</t>
    </rPh>
    <phoneticPr fontId="2"/>
  </si>
  <si>
    <t>　　　　　５　小学校の概況</t>
    <rPh sb="7" eb="9">
      <t>ショウガク</t>
    </rPh>
    <rPh sb="9" eb="10">
      <t>コウ</t>
    </rPh>
    <rPh sb="11" eb="13">
      <t>ガイキョウ</t>
    </rPh>
    <phoneticPr fontId="2"/>
  </si>
  <si>
    <t>　　　　　６　小学校別児童・学級・教員数</t>
    <rPh sb="7" eb="10">
      <t>ショウガッコウ</t>
    </rPh>
    <rPh sb="10" eb="11">
      <t>ベツ</t>
    </rPh>
    <rPh sb="11" eb="13">
      <t>ジドウ</t>
    </rPh>
    <rPh sb="14" eb="16">
      <t>ガッキュウ</t>
    </rPh>
    <rPh sb="17" eb="19">
      <t>キョウイン</t>
    </rPh>
    <rPh sb="19" eb="20">
      <t>スウ</t>
    </rPh>
    <phoneticPr fontId="2"/>
  </si>
  <si>
    <t>　　　　　７　中学校の概況</t>
    <rPh sb="7" eb="9">
      <t>チュウガク</t>
    </rPh>
    <rPh sb="9" eb="10">
      <t>コウ</t>
    </rPh>
    <rPh sb="11" eb="13">
      <t>ガイキョウ</t>
    </rPh>
    <phoneticPr fontId="2"/>
  </si>
  <si>
    <t>　　　　　８　中学校別生徒・学級・教員数</t>
    <rPh sb="7" eb="10">
      <t>チュウガッコウ</t>
    </rPh>
    <rPh sb="10" eb="11">
      <t>ベツ</t>
    </rPh>
    <rPh sb="11" eb="13">
      <t>セイト</t>
    </rPh>
    <rPh sb="14" eb="16">
      <t>ガッキュウ</t>
    </rPh>
    <rPh sb="17" eb="19">
      <t>キョウイン</t>
    </rPh>
    <rPh sb="19" eb="20">
      <t>スウ</t>
    </rPh>
    <phoneticPr fontId="2"/>
  </si>
  <si>
    <t>　　　　　９　中学校卒業者の進路状況</t>
    <rPh sb="7" eb="10">
      <t>チュウガッコウ</t>
    </rPh>
    <rPh sb="10" eb="12">
      <t>ソツギョウ</t>
    </rPh>
    <rPh sb="12" eb="13">
      <t>シャ</t>
    </rPh>
    <rPh sb="14" eb="16">
      <t>シンロ</t>
    </rPh>
    <rPh sb="16" eb="18">
      <t>ジョウキョウ</t>
    </rPh>
    <phoneticPr fontId="2"/>
  </si>
  <si>
    <t>※１）教員は、本務者のみ。（教育補助員を含む。）　</t>
    <phoneticPr fontId="2"/>
  </si>
  <si>
    <t>堀兼</t>
    <rPh sb="0" eb="2">
      <t>ホリガネ</t>
    </rPh>
    <phoneticPr fontId="2"/>
  </si>
  <si>
    <t>西</t>
    <rPh sb="0" eb="1">
      <t>ニシ</t>
    </rPh>
    <phoneticPr fontId="2"/>
  </si>
  <si>
    <t>狭山台</t>
    <rPh sb="0" eb="3">
      <t>サヤマダイ</t>
    </rPh>
    <phoneticPr fontId="2"/>
  </si>
  <si>
    <t>山王</t>
    <rPh sb="0" eb="2">
      <t>サンオウ</t>
    </rPh>
    <phoneticPr fontId="2"/>
  </si>
  <si>
    <t>入間川</t>
    <rPh sb="0" eb="2">
      <t>イルマ</t>
    </rPh>
    <rPh sb="2" eb="3">
      <t>ガワ</t>
    </rPh>
    <phoneticPr fontId="2"/>
  </si>
  <si>
    <t>柏原</t>
    <rPh sb="0" eb="2">
      <t>カシワバラ</t>
    </rPh>
    <phoneticPr fontId="2"/>
  </si>
  <si>
    <t>中央</t>
    <rPh sb="0" eb="2">
      <t>チュウオウ</t>
    </rPh>
    <phoneticPr fontId="2"/>
  </si>
  <si>
    <t>入間野</t>
    <rPh sb="0" eb="2">
      <t>イルマ</t>
    </rPh>
    <rPh sb="2" eb="3">
      <t>ノ</t>
    </rPh>
    <phoneticPr fontId="2"/>
  </si>
  <si>
    <t>文理</t>
    <rPh sb="0" eb="2">
      <t>ブンリ</t>
    </rPh>
    <phoneticPr fontId="2"/>
  </si>
  <si>
    <t>東</t>
    <rPh sb="0" eb="1">
      <t>ヒガシ</t>
    </rPh>
    <phoneticPr fontId="2"/>
  </si>
  <si>
    <t>資料   社会教育課</t>
    <rPh sb="0" eb="2">
      <t>シリョウ</t>
    </rPh>
    <rPh sb="5" eb="7">
      <t>シャカイ</t>
    </rPh>
    <rPh sb="7" eb="10">
      <t>キョウイクカ</t>
    </rPh>
    <phoneticPr fontId="2"/>
  </si>
  <si>
    <t>※２）２号認定、３号認定を含む。</t>
    <rPh sb="4" eb="5">
      <t>ゴウ</t>
    </rPh>
    <rPh sb="5" eb="7">
      <t>ニンテイ</t>
    </rPh>
    <rPh sb="9" eb="10">
      <t>ゴウ</t>
    </rPh>
    <rPh sb="10" eb="12">
      <t>ニンテイ</t>
    </rPh>
    <rPh sb="13" eb="14">
      <t>フク</t>
    </rPh>
    <phoneticPr fontId="2"/>
  </si>
  <si>
    <t>１３　教育・文化</t>
    <rPh sb="3" eb="5">
      <t>キョウイク</t>
    </rPh>
    <rPh sb="6" eb="8">
      <t>ブンカ</t>
    </rPh>
    <phoneticPr fontId="2"/>
  </si>
  <si>
    <t>１．学校種別学校数</t>
    <rPh sb="2" eb="4">
      <t>ガッコウ</t>
    </rPh>
    <rPh sb="4" eb="6">
      <t>シュベツ</t>
    </rPh>
    <rPh sb="6" eb="8">
      <t>ガッコウ</t>
    </rPh>
    <rPh sb="8" eb="9">
      <t>スウ</t>
    </rPh>
    <phoneticPr fontId="2"/>
  </si>
  <si>
    <t>２．市立幼稚園の概況</t>
    <rPh sb="2" eb="4">
      <t>シリツ</t>
    </rPh>
    <rPh sb="4" eb="7">
      <t>ヨウチエン</t>
    </rPh>
    <rPh sb="8" eb="10">
      <t>ガイキョウ</t>
    </rPh>
    <phoneticPr fontId="2"/>
  </si>
  <si>
    <t>３．私立幼稚園の概況</t>
    <rPh sb="2" eb="4">
      <t>シリツ</t>
    </rPh>
    <rPh sb="4" eb="7">
      <t>ヨウチエン</t>
    </rPh>
    <rPh sb="8" eb="10">
      <t>ガイキョウ</t>
    </rPh>
    <phoneticPr fontId="2"/>
  </si>
  <si>
    <t>４．認定こども園の概況</t>
    <rPh sb="2" eb="4">
      <t>ニンテイ</t>
    </rPh>
    <rPh sb="7" eb="8">
      <t>エン</t>
    </rPh>
    <rPh sb="9" eb="11">
      <t>ガイキョウ</t>
    </rPh>
    <phoneticPr fontId="2"/>
  </si>
  <si>
    <t>５．小学校の概況</t>
    <rPh sb="2" eb="5">
      <t>ショウガッコウ</t>
    </rPh>
    <rPh sb="6" eb="8">
      <t>ガイキョウ</t>
    </rPh>
    <phoneticPr fontId="2"/>
  </si>
  <si>
    <t>６．小学校別児童・学級・教員数</t>
    <rPh sb="2" eb="5">
      <t>ショウガッコウ</t>
    </rPh>
    <rPh sb="5" eb="6">
      <t>ベツ</t>
    </rPh>
    <rPh sb="6" eb="8">
      <t>ジドウ</t>
    </rPh>
    <rPh sb="9" eb="11">
      <t>ガッキュウ</t>
    </rPh>
    <rPh sb="12" eb="14">
      <t>キョウイン</t>
    </rPh>
    <rPh sb="14" eb="15">
      <t>スウ</t>
    </rPh>
    <phoneticPr fontId="2"/>
  </si>
  <si>
    <t>７．中学校の概況</t>
    <rPh sb="2" eb="5">
      <t>チュウガッコウ</t>
    </rPh>
    <rPh sb="6" eb="8">
      <t>ガイキョウ</t>
    </rPh>
    <phoneticPr fontId="2"/>
  </si>
  <si>
    <t>８．中学校別生徒・学級・教員数</t>
    <rPh sb="2" eb="5">
      <t>チュウガッコウ</t>
    </rPh>
    <rPh sb="5" eb="6">
      <t>ベツ</t>
    </rPh>
    <rPh sb="6" eb="8">
      <t>セイト</t>
    </rPh>
    <rPh sb="9" eb="11">
      <t>ガッキュウ</t>
    </rPh>
    <rPh sb="12" eb="14">
      <t>キョウイン</t>
    </rPh>
    <rPh sb="14" eb="15">
      <t>スウ</t>
    </rPh>
    <phoneticPr fontId="2"/>
  </si>
  <si>
    <t>９．中学校卒業者の進路状況</t>
    <rPh sb="2" eb="5">
      <t>チュウガッコウ</t>
    </rPh>
    <rPh sb="5" eb="8">
      <t>ソツギョウシャ</t>
    </rPh>
    <rPh sb="9" eb="11">
      <t>シンロ</t>
    </rPh>
    <rPh sb="11" eb="13">
      <t>ジョウキョウ</t>
    </rPh>
    <phoneticPr fontId="2"/>
  </si>
  <si>
    <t>１０－１．児童・生徒の平均体位（男子）</t>
    <rPh sb="5" eb="7">
      <t>ジドウ</t>
    </rPh>
    <rPh sb="8" eb="10">
      <t>セイト</t>
    </rPh>
    <rPh sb="11" eb="13">
      <t>ヘイキン</t>
    </rPh>
    <rPh sb="13" eb="15">
      <t>タイイ</t>
    </rPh>
    <rPh sb="16" eb="18">
      <t>ダンシ</t>
    </rPh>
    <phoneticPr fontId="2"/>
  </si>
  <si>
    <t>１０－２．児童・生徒の平均体位（女子）</t>
    <rPh sb="5" eb="7">
      <t>ジドウ</t>
    </rPh>
    <rPh sb="8" eb="10">
      <t>セイト</t>
    </rPh>
    <rPh sb="11" eb="13">
      <t>ヘイキン</t>
    </rPh>
    <rPh sb="13" eb="15">
      <t>タイイ</t>
    </rPh>
    <rPh sb="16" eb="18">
      <t>ジョシ</t>
    </rPh>
    <phoneticPr fontId="2"/>
  </si>
  <si>
    <t>１１．高等学校の概況</t>
    <rPh sb="3" eb="5">
      <t>コウトウ</t>
    </rPh>
    <rPh sb="5" eb="7">
      <t>ガッコウ</t>
    </rPh>
    <rPh sb="8" eb="10">
      <t>ガイキョウ</t>
    </rPh>
    <phoneticPr fontId="2"/>
  </si>
  <si>
    <t>　　　　　１１　高等学校の概況</t>
    <rPh sb="8" eb="9">
      <t>タカ</t>
    </rPh>
    <rPh sb="9" eb="10">
      <t>ナド</t>
    </rPh>
    <rPh sb="10" eb="11">
      <t>ガク</t>
    </rPh>
    <rPh sb="11" eb="12">
      <t>コウ</t>
    </rPh>
    <rPh sb="13" eb="15">
      <t>ガイキョウ</t>
    </rPh>
    <phoneticPr fontId="2"/>
  </si>
  <si>
    <t>資　 料購入費
  (円）</t>
    <rPh sb="0" eb="1">
      <t>シ</t>
    </rPh>
    <rPh sb="3" eb="4">
      <t>リョウ</t>
    </rPh>
    <rPh sb="4" eb="6">
      <t>コウニュウ</t>
    </rPh>
    <rPh sb="6" eb="7">
      <t>ヒ</t>
    </rPh>
    <rPh sb="11" eb="12">
      <t>エン</t>
    </rPh>
    <phoneticPr fontId="2"/>
  </si>
  <si>
    <t>　狭山ケアセンター</t>
    <rPh sb="1" eb="3">
      <t>サヤマ</t>
    </rPh>
    <phoneticPr fontId="2"/>
  </si>
  <si>
    <t>　奥富ふれあい館</t>
    <rPh sb="1" eb="3">
      <t>オクトミ</t>
    </rPh>
    <rPh sb="7" eb="8">
      <t>カン</t>
    </rPh>
    <phoneticPr fontId="2"/>
  </si>
  <si>
    <t>　ガーデンシティ狭山</t>
    <rPh sb="8" eb="10">
      <t>サヤマ</t>
    </rPh>
    <phoneticPr fontId="2"/>
  </si>
  <si>
    <t>３０</t>
    <phoneticPr fontId="2"/>
  </si>
  <si>
    <t>ー</t>
  </si>
  <si>
    <t>３０</t>
  </si>
  <si>
    <t>平成２９年度</t>
    <rPh sb="0" eb="2">
      <t>ヘイセイ</t>
    </rPh>
    <rPh sb="4" eb="6">
      <t>ネンド</t>
    </rPh>
    <phoneticPr fontId="2"/>
  </si>
  <si>
    <t>　　　　　　カ セ ッ ト テ ー プ</t>
    <phoneticPr fontId="2"/>
  </si>
  <si>
    <t>　　　　　　Ｃ　　　　　　 Ｄ</t>
    <phoneticPr fontId="2"/>
  </si>
  <si>
    <t>　　　　　　ビ　  デ　 　オ</t>
    <phoneticPr fontId="2"/>
  </si>
  <si>
    <t>　　　　　　Ｄ　　 Ｖ 　　Ｄ</t>
    <phoneticPr fontId="2"/>
  </si>
  <si>
    <t>デ　イ　ジ　ー</t>
    <phoneticPr fontId="2"/>
  </si>
  <si>
    <t>ー</t>
    <phoneticPr fontId="2"/>
  </si>
  <si>
    <t>（つづき）</t>
    <phoneticPr fontId="2"/>
  </si>
  <si>
    <t>　笹 井 自 治 会 館</t>
    <phoneticPr fontId="2"/>
  </si>
  <si>
    <t>　三 商 自 治 会 館</t>
    <phoneticPr fontId="2"/>
  </si>
  <si>
    <t>　フラワーヒル東公園</t>
    <phoneticPr fontId="2"/>
  </si>
  <si>
    <t>　中　原　公　園</t>
    <phoneticPr fontId="2"/>
  </si>
  <si>
    <t>　広　瀬　小　学　校</t>
    <phoneticPr fontId="2"/>
  </si>
  <si>
    <t>　金 剛 幼 稚 園 前</t>
    <phoneticPr fontId="2"/>
  </si>
  <si>
    <t>ＡＶ</t>
    <phoneticPr fontId="2"/>
  </si>
  <si>
    <t>　笹　井　小　学　校</t>
    <phoneticPr fontId="2"/>
  </si>
  <si>
    <t>　入 間 野 小 学 校</t>
    <phoneticPr fontId="2"/>
  </si>
  <si>
    <t>　つ　つ　じ　の　園</t>
    <phoneticPr fontId="2"/>
  </si>
  <si>
    <t>　水 季 野 集 会 所</t>
    <phoneticPr fontId="2"/>
  </si>
  <si>
    <t>　若葉台児童交通公園</t>
    <phoneticPr fontId="2"/>
  </si>
  <si>
    <t>　む　さ　し　の　園</t>
    <phoneticPr fontId="2"/>
  </si>
  <si>
    <t>　入 間 川 小 学 校</t>
    <phoneticPr fontId="2"/>
  </si>
  <si>
    <t>さ　は　り　の　壺</t>
    <phoneticPr fontId="2"/>
  </si>
  <si>
    <t>木造薬師三尊像並びに十二神将像</t>
    <rPh sb="0" eb="2">
      <t>モクゾウ</t>
    </rPh>
    <rPh sb="2" eb="4">
      <t>ヤクシ</t>
    </rPh>
    <rPh sb="4" eb="7">
      <t>サンゾンゾウ</t>
    </rPh>
    <rPh sb="7" eb="8">
      <t>ナラ</t>
    </rPh>
    <rPh sb="10" eb="12">
      <t>１２</t>
    </rPh>
    <rPh sb="12" eb="14">
      <t>シンショウ</t>
    </rPh>
    <rPh sb="14" eb="15">
      <t>ゾウ</t>
    </rPh>
    <phoneticPr fontId="2"/>
  </si>
  <si>
    <t>平29.　2.　1</t>
    <rPh sb="0" eb="1">
      <t>タイ</t>
    </rPh>
    <phoneticPr fontId="2"/>
  </si>
  <si>
    <t>東三ツ木８－１</t>
    <phoneticPr fontId="2"/>
  </si>
  <si>
    <t>天岑寺</t>
    <phoneticPr fontId="2"/>
  </si>
  <si>
    <t>堀兼神社(富士浅間社)本殿厨子　附　棟札一枚</t>
    <phoneticPr fontId="2"/>
  </si>
  <si>
    <t>※入場者数・参加人数は、同時開催の展示会・主催事業に入場･参加した延べ人数。</t>
    <rPh sb="1" eb="3">
      <t>ニュウジョウ</t>
    </rPh>
    <rPh sb="3" eb="4">
      <t>シャ</t>
    </rPh>
    <rPh sb="4" eb="5">
      <t>スウ</t>
    </rPh>
    <rPh sb="6" eb="8">
      <t>サンカ</t>
    </rPh>
    <rPh sb="8" eb="10">
      <t>ニンズウ</t>
    </rPh>
    <rPh sb="12" eb="14">
      <t>ドウジ</t>
    </rPh>
    <rPh sb="14" eb="16">
      <t>カイサイ</t>
    </rPh>
    <rPh sb="17" eb="20">
      <t>テンジカイ</t>
    </rPh>
    <rPh sb="21" eb="23">
      <t>シュサイ</t>
    </rPh>
    <rPh sb="23" eb="25">
      <t>ジギョウ</t>
    </rPh>
    <rPh sb="26" eb="28">
      <t>ニュウジョウ</t>
    </rPh>
    <rPh sb="29" eb="31">
      <t>サンカ</t>
    </rPh>
    <rPh sb="33" eb="34">
      <t>ノ</t>
    </rPh>
    <rPh sb="35" eb="37">
      <t>ニンズウ</t>
    </rPh>
    <phoneticPr fontId="2"/>
  </si>
  <si>
    <t>入場者数</t>
    <rPh sb="0" eb="3">
      <t>ニュウジョウシャ</t>
    </rPh>
    <rPh sb="3" eb="4">
      <t>スウ</t>
    </rPh>
    <phoneticPr fontId="2"/>
  </si>
  <si>
    <t>　　　　３０</t>
    <phoneticPr fontId="2"/>
  </si>
  <si>
    <t>　</t>
  </si>
  <si>
    <t>平成   ２６</t>
    <rPh sb="0" eb="2">
      <t>ヘイセイ</t>
    </rPh>
    <phoneticPr fontId="2"/>
  </si>
  <si>
    <t>　　     ２９</t>
    <phoneticPr fontId="2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</si>
  <si>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2"/>
  </si>
  <si>
    <t xml:space="preserve"> 平成 ３０</t>
    <rPh sb="1" eb="3">
      <t>ヘイセイ</t>
    </rPh>
    <phoneticPr fontId="2"/>
  </si>
  <si>
    <t xml:space="preserve"> 令和　元</t>
    <rPh sb="1" eb="3">
      <t>レイワ</t>
    </rPh>
    <rPh sb="4" eb="5">
      <t>ガン</t>
    </rPh>
    <phoneticPr fontId="2"/>
  </si>
  <si>
    <t>幼稚園数</t>
    <rPh sb="0" eb="3">
      <t>ヨウチエン</t>
    </rPh>
    <rPh sb="3" eb="4">
      <t>スウ</t>
    </rPh>
    <phoneticPr fontId="2"/>
  </si>
  <si>
    <t>平成  ３０</t>
    <rPh sb="0" eb="2">
      <t>ヘイセイ</t>
    </rPh>
    <phoneticPr fontId="2"/>
  </si>
  <si>
    <t>令和　 元</t>
    <rPh sb="0" eb="2">
      <t>レイワ</t>
    </rPh>
    <rPh sb="4" eb="5">
      <t>ガン</t>
    </rPh>
    <phoneticPr fontId="2"/>
  </si>
  <si>
    <t>※1) 教員は、本務者のみ。（教育補助員を含む。）　</t>
    <phoneticPr fontId="2"/>
  </si>
  <si>
    <t>　　２</t>
    <phoneticPr fontId="2"/>
  </si>
  <si>
    <t>※教員は、本務者のみ。　</t>
  </si>
  <si>
    <t>資料   学務課　「学校基本調査」　　</t>
    <rPh sb="0" eb="2">
      <t>シリョウ</t>
    </rPh>
    <rPh sb="5" eb="7">
      <t>ガクム</t>
    </rPh>
    <rPh sb="7" eb="8">
      <t>カ</t>
    </rPh>
    <rPh sb="10" eb="12">
      <t>ガッコウ</t>
    </rPh>
    <rPh sb="12" eb="14">
      <t>キホン</t>
    </rPh>
    <rPh sb="14" eb="16">
      <t>チョウサ</t>
    </rPh>
    <phoneticPr fontId="2"/>
  </si>
  <si>
    <t>令和２年５月１日現在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</si>
  <si>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令和２年５月１日現在</t>
    <rPh sb="0" eb="2">
      <t>レイワ</t>
    </rPh>
    <rPh sb="3" eb="4">
      <t>ネン</t>
    </rPh>
    <rPh sb="4" eb="5">
      <t>ガンネン</t>
    </rPh>
    <rPh sb="5" eb="6">
      <t>ガツ</t>
    </rPh>
    <rPh sb="7" eb="8">
      <t>ニチ</t>
    </rPh>
    <rPh sb="8" eb="10">
      <t>ゲンザイ</t>
    </rPh>
    <phoneticPr fontId="2"/>
  </si>
  <si>
    <t>　　　　　１１　児童 ・ 生徒の平均体位（つづき）</t>
    <rPh sb="8" eb="10">
      <t>ジドウ</t>
    </rPh>
    <rPh sb="13" eb="15">
      <t>セイト</t>
    </rPh>
    <rPh sb="16" eb="18">
      <t>ヘイキン</t>
    </rPh>
    <rPh sb="18" eb="20">
      <t>タイイ</t>
    </rPh>
    <phoneticPr fontId="2"/>
  </si>
  <si>
    <t>２２</t>
  </si>
  <si>
    <t>２９</t>
  </si>
  <si>
    <t>令和</t>
    <rPh sb="0" eb="2">
      <t>レイワ</t>
    </rPh>
    <phoneticPr fontId="2"/>
  </si>
  <si>
    <t>元</t>
    <rPh sb="0" eb="1">
      <t>ガン</t>
    </rPh>
    <phoneticPr fontId="2"/>
  </si>
  <si>
    <t>　２</t>
    <phoneticPr fontId="2"/>
  </si>
  <si>
    <t>　２</t>
    <phoneticPr fontId="2"/>
  </si>
  <si>
    <t>　　　　　１１　児童・生徒の平均体位</t>
    <rPh sb="8" eb="10">
      <t>ジドウ</t>
    </rPh>
    <rPh sb="11" eb="13">
      <t>セイト</t>
    </rPh>
    <rPh sb="14" eb="16">
      <t>ヘイキン</t>
    </rPh>
    <rPh sb="16" eb="18">
      <t>タイイ</t>
    </rPh>
    <phoneticPr fontId="2"/>
  </si>
  <si>
    <t>　２</t>
    <phoneticPr fontId="2"/>
  </si>
  <si>
    <t>　２</t>
    <phoneticPr fontId="2"/>
  </si>
  <si>
    <t>（cm）</t>
    <phoneticPr fontId="2"/>
  </si>
  <si>
    <t>　２</t>
    <phoneticPr fontId="2"/>
  </si>
  <si>
    <t>（kg）</t>
    <phoneticPr fontId="2"/>
  </si>
  <si>
    <t>　２</t>
    <phoneticPr fontId="2"/>
  </si>
  <si>
    <t>　２</t>
    <phoneticPr fontId="2"/>
  </si>
  <si>
    <t>資料   学務課　「学校基本調査」</t>
    <rPh sb="0" eb="2">
      <t>シリョウ</t>
    </rPh>
    <rPh sb="5" eb="7">
      <t>ガクム</t>
    </rPh>
    <rPh sb="7" eb="8">
      <t>カ</t>
    </rPh>
    <rPh sb="10" eb="12">
      <t>ガッコウ</t>
    </rPh>
    <rPh sb="12" eb="14">
      <t>キホン</t>
    </rPh>
    <rPh sb="14" eb="16">
      <t>チョウサ</t>
    </rPh>
    <phoneticPr fontId="2"/>
  </si>
  <si>
    <t>Ａ　　　Ｖ</t>
    <phoneticPr fontId="2"/>
  </si>
  <si>
    <t>平成　２９</t>
    <rPh sb="0" eb="1">
      <t>ヒラ</t>
    </rPh>
    <rPh sb="1" eb="2">
      <t>シゲル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</si>
  <si>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</si>
  <si>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</si>
  <si>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　 平成　 ２９</t>
    <rPh sb="2" eb="3">
      <t>ヒラ</t>
    </rPh>
    <rPh sb="3" eb="4">
      <t>シゲル</t>
    </rPh>
    <phoneticPr fontId="2"/>
  </si>
  <si>
    <t>　　　　    ３０</t>
    <phoneticPr fontId="2"/>
  </si>
  <si>
    <t>　 令和　　元</t>
    <rPh sb="2" eb="4">
      <t>レイワ</t>
    </rPh>
    <rPh sb="6" eb="7">
      <t>ガン</t>
    </rPh>
    <phoneticPr fontId="2"/>
  </si>
  <si>
    <t>平成  ２９</t>
    <rPh sb="0" eb="1">
      <t>ヒラ</t>
    </rPh>
    <rPh sb="1" eb="2">
      <t>シゲル</t>
    </rPh>
    <phoneticPr fontId="2"/>
  </si>
  <si>
    <t>Ａ             Ｖ</t>
    <phoneticPr fontId="2"/>
  </si>
  <si>
    <t>　平成  ２９</t>
    <rPh sb="1" eb="2">
      <t>ヒラ</t>
    </rPh>
    <rPh sb="2" eb="3">
      <t>シゲル</t>
    </rPh>
    <phoneticPr fontId="2"/>
  </si>
  <si>
    <t>　　 　３０</t>
    <phoneticPr fontId="2"/>
  </si>
  <si>
    <t>　令和　 元</t>
    <rPh sb="1" eb="3">
      <t>レイワ</t>
    </rPh>
    <rPh sb="5" eb="6">
      <t>ガン</t>
    </rPh>
    <phoneticPr fontId="2"/>
  </si>
  <si>
    <t xml:space="preserve"> 平成 ２９</t>
    <rPh sb="1" eb="3">
      <t>ヘイセイ</t>
    </rPh>
    <phoneticPr fontId="2"/>
  </si>
  <si>
    <t>　　　  ３０</t>
    <phoneticPr fontId="2"/>
  </si>
  <si>
    <t xml:space="preserve"> 令和  元</t>
    <rPh sb="1" eb="3">
      <t>レイワ</t>
    </rPh>
    <rPh sb="5" eb="6">
      <t>ガン</t>
    </rPh>
    <phoneticPr fontId="2"/>
  </si>
  <si>
    <t>ー</t>
    <phoneticPr fontId="2"/>
  </si>
  <si>
    <t>ー</t>
    <phoneticPr fontId="2"/>
  </si>
  <si>
    <t>　　　  ３０</t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</si>
  <si>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</si>
  <si>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　青 柳 氷 川 神 社</t>
    <phoneticPr fontId="2"/>
  </si>
  <si>
    <t>　堀　兼　小　学　校</t>
    <phoneticPr fontId="2"/>
  </si>
  <si>
    <t>　柏　原　小　学　校</t>
    <phoneticPr fontId="2"/>
  </si>
  <si>
    <t>　柏             苑</t>
    <phoneticPr fontId="2"/>
  </si>
  <si>
    <t>　家　族　倶　楽　部</t>
    <phoneticPr fontId="2"/>
  </si>
  <si>
    <t>　水 押 自 治 会 館</t>
    <phoneticPr fontId="2"/>
  </si>
  <si>
    <t>　入　曽　公　民　館</t>
    <phoneticPr fontId="2"/>
  </si>
  <si>
    <t>　オ　リ　ー　ブ</t>
    <phoneticPr fontId="2"/>
  </si>
  <si>
    <t>　富 士 見 小 学 校</t>
    <phoneticPr fontId="2"/>
  </si>
  <si>
    <t>　新 狭 山 小 学 校</t>
    <phoneticPr fontId="2"/>
  </si>
  <si>
    <t>　ひ か り 幼 稚 園</t>
    <phoneticPr fontId="2"/>
  </si>
  <si>
    <t>　水　富　小　学　校</t>
    <phoneticPr fontId="2"/>
  </si>
  <si>
    <t>　広　瀬　神　社</t>
    <phoneticPr fontId="2"/>
  </si>
  <si>
    <t>　山　王　小　学　校</t>
    <phoneticPr fontId="2"/>
  </si>
  <si>
    <t>　平成　２９</t>
    <rPh sb="1" eb="3">
      <t>ヘイセイ</t>
    </rPh>
    <phoneticPr fontId="2"/>
  </si>
  <si>
    <t>　　　　　３０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</si>
  <si>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</si>
  <si>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</si>
  <si>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</si>
  <si>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</si>
  <si>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</si>
  <si>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考古資料</t>
    <rPh sb="0" eb="2">
      <t>コウコ</t>
    </rPh>
    <rPh sb="2" eb="4">
      <t>シリョウ</t>
    </rPh>
    <phoneticPr fontId="2"/>
  </si>
  <si>
    <t>平成 22</t>
    <rPh sb="0" eb="2">
      <t>ヘイセイ</t>
    </rPh>
    <phoneticPr fontId="2"/>
  </si>
  <si>
    <t>30</t>
    <phoneticPr fontId="2"/>
  </si>
  <si>
    <t>令和  元</t>
    <rPh sb="0" eb="2">
      <t>レイワ</t>
    </rPh>
    <rPh sb="4" eb="5">
      <t>ガン</t>
    </rPh>
    <phoneticPr fontId="2"/>
  </si>
  <si>
    <t>令和 　2</t>
    <rPh sb="0" eb="2">
      <t>レイワ</t>
    </rPh>
    <phoneticPr fontId="2"/>
  </si>
  <si>
    <t>令和２年５月１日現在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</si>
  <si>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考  古  資  料</t>
    <rPh sb="0" eb="1">
      <t>コウ</t>
    </rPh>
    <rPh sb="3" eb="4">
      <t>フル</t>
    </rPh>
    <rPh sb="6" eb="7">
      <t>シ</t>
    </rPh>
    <rPh sb="9" eb="10">
      <t>リョウ</t>
    </rPh>
    <phoneticPr fontId="2"/>
  </si>
  <si>
    <t>注口付き壺形土器</t>
    <rPh sb="0" eb="1">
      <t>チュウ</t>
    </rPh>
    <rPh sb="1" eb="2">
      <t>グチ</t>
    </rPh>
    <rPh sb="2" eb="3">
      <t>ツ</t>
    </rPh>
    <rPh sb="4" eb="5">
      <t>ツボ</t>
    </rPh>
    <rPh sb="5" eb="6">
      <t>カタチ</t>
    </rPh>
    <rPh sb="6" eb="8">
      <t>ドキ</t>
    </rPh>
    <phoneticPr fontId="2"/>
  </si>
  <si>
    <t>稲荷山１-２３-１　博物館</t>
    <phoneticPr fontId="2"/>
  </si>
  <si>
    <t>狭　 山 　市</t>
    <rPh sb="0" eb="1">
      <t>キョウ</t>
    </rPh>
    <rPh sb="3" eb="4">
      <t>ヤマ</t>
    </rPh>
    <rPh sb="6" eb="7">
      <t>シ</t>
    </rPh>
    <phoneticPr fontId="2"/>
  </si>
  <si>
    <t>令 1.  7.  1</t>
    <rPh sb="0" eb="1">
      <t>レイ</t>
    </rPh>
    <phoneticPr fontId="2"/>
  </si>
  <si>
    <t>登録年月日</t>
    <rPh sb="0" eb="2">
      <t>トウロク</t>
    </rPh>
    <rPh sb="2" eb="5">
      <t>ネンガッピ</t>
    </rPh>
    <phoneticPr fontId="2"/>
  </si>
  <si>
    <t>建　造　物</t>
    <rPh sb="0" eb="1">
      <t>ケン</t>
    </rPh>
    <rPh sb="2" eb="3">
      <t>ヅクリ</t>
    </rPh>
    <rPh sb="4" eb="5">
      <t>モノ</t>
    </rPh>
    <phoneticPr fontId="2"/>
  </si>
  <si>
    <t>東京ゴルフ倶楽部クラブハウス</t>
    <rPh sb="0" eb="2">
      <t>トウキョウ</t>
    </rPh>
    <rPh sb="5" eb="8">
      <t>クラブ</t>
    </rPh>
    <phoneticPr fontId="2"/>
  </si>
  <si>
    <t>柏原1957-5</t>
    <rPh sb="0" eb="2">
      <t>カシワバラ</t>
    </rPh>
    <phoneticPr fontId="2"/>
  </si>
  <si>
    <t>東京ゴルフ倶楽部</t>
    <rPh sb="0" eb="2">
      <t>トウキョウ</t>
    </rPh>
    <rPh sb="5" eb="8">
      <t>クラブ</t>
    </rPh>
    <phoneticPr fontId="2"/>
  </si>
  <si>
    <t>平30.11. 2</t>
    <rPh sb="0" eb="1">
      <t>ヒラ</t>
    </rPh>
    <phoneticPr fontId="2"/>
  </si>
  <si>
    <t>令和   元</t>
    <rPh sb="0" eb="2">
      <t>レイワ</t>
    </rPh>
    <rPh sb="5" eb="6">
      <t>ガン</t>
    </rPh>
    <phoneticPr fontId="2"/>
  </si>
  <si>
    <t>　　     ３０</t>
  </si>
  <si>
    <t>令和    元</t>
    <rPh sb="0" eb="2">
      <t>レイワ</t>
    </rPh>
    <rPh sb="6" eb="7">
      <t>ガン</t>
    </rPh>
    <phoneticPr fontId="2"/>
  </si>
  <si>
    <t>-</t>
    <phoneticPr fontId="2"/>
  </si>
  <si>
    <t>　　　　　３０</t>
    <phoneticPr fontId="2"/>
  </si>
  <si>
    <t>資料  学校基本調査　　</t>
    <rPh sb="0" eb="2">
      <t>シリョウ</t>
    </rPh>
    <rPh sb="4" eb="6">
      <t>ガッコウ</t>
    </rPh>
    <rPh sb="6" eb="8">
      <t>キホン</t>
    </rPh>
    <rPh sb="8" eb="10">
      <t>チョウサ</t>
    </rPh>
    <phoneticPr fontId="2"/>
  </si>
  <si>
    <t>資料   学校基本調査　　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</si>
  <si>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資料   　学校基本調査　　</t>
    <rPh sb="0" eb="2">
      <t>シリョウ</t>
    </rPh>
    <rPh sb="6" eb="8">
      <t>ガッコウ</t>
    </rPh>
    <rPh sb="8" eb="10">
      <t>キホン</t>
    </rPh>
    <rPh sb="10" eb="12">
      <t>チョウサ</t>
    </rPh>
    <phoneticPr fontId="2"/>
  </si>
  <si>
    <t xml:space="preserve">     　   ２</t>
    <phoneticPr fontId="2"/>
  </si>
  <si>
    <t xml:space="preserve">      　　２</t>
    <phoneticPr fontId="2"/>
  </si>
  <si>
    <t xml:space="preserve">          ２</t>
    <phoneticPr fontId="2"/>
  </si>
  <si>
    <t xml:space="preserve">        　 ２</t>
    <phoneticPr fontId="2"/>
  </si>
  <si>
    <t>令和</t>
    <rPh sb="0" eb="2">
      <t>レイワ</t>
    </rPh>
    <phoneticPr fontId="2"/>
  </si>
  <si>
    <t xml:space="preserve"> 元</t>
    <rPh sb="1" eb="2">
      <t>ガン</t>
    </rPh>
    <phoneticPr fontId="2"/>
  </si>
  <si>
    <t>　２</t>
    <phoneticPr fontId="2"/>
  </si>
  <si>
    <t>資料　社会教育課</t>
    <rPh sb="0" eb="2">
      <t>シリョウ</t>
    </rPh>
    <rPh sb="3" eb="5">
      <t>シャカイ</t>
    </rPh>
    <rPh sb="5" eb="7">
      <t>キョウイク</t>
    </rPh>
    <rPh sb="7" eb="8">
      <t>カ</t>
    </rPh>
    <phoneticPr fontId="2"/>
  </si>
  <si>
    <t>　　　　　１２　市立図書館</t>
    <rPh sb="8" eb="9">
      <t>シ</t>
    </rPh>
    <rPh sb="9" eb="10">
      <t>リツ</t>
    </rPh>
    <rPh sb="10" eb="13">
      <t>トショカン</t>
    </rPh>
    <phoneticPr fontId="2"/>
  </si>
  <si>
    <t>　　　　　１３　公民館利用状況</t>
    <rPh sb="8" eb="10">
      <t>コウミン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</si>
  <si>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　　　　　１４　指定文化財状況</t>
    <rPh sb="8" eb="10">
      <t>シテイ</t>
    </rPh>
    <rPh sb="10" eb="12">
      <t>ブンカ</t>
    </rPh>
    <rPh sb="12" eb="13">
      <t>ザイ</t>
    </rPh>
    <rPh sb="13" eb="15">
      <t>ジョウキョウ</t>
    </rPh>
    <phoneticPr fontId="2"/>
  </si>
  <si>
    <t>　　　　　１５　指定文化財一覧表</t>
    <rPh sb="8" eb="9">
      <t>ユビ</t>
    </rPh>
    <rPh sb="9" eb="10">
      <t>サダム</t>
    </rPh>
    <rPh sb="10" eb="12">
      <t>ブンカ</t>
    </rPh>
    <rPh sb="12" eb="13">
      <t>ザイ</t>
    </rPh>
    <rPh sb="13" eb="14">
      <t>イチ</t>
    </rPh>
    <rPh sb="14" eb="15">
      <t>ラン</t>
    </rPh>
    <rPh sb="15" eb="16">
      <t>ヒョウ</t>
    </rPh>
    <phoneticPr fontId="2"/>
  </si>
  <si>
    <t>　　　</t>
    <phoneticPr fontId="2"/>
  </si>
  <si>
    <t>　　　　　１６　登録有形文化財状況</t>
    <rPh sb="8" eb="10">
      <t>トウロク</t>
    </rPh>
    <rPh sb="10" eb="12">
      <t>ユウケイ</t>
    </rPh>
    <rPh sb="12" eb="14">
      <t>ブンカ</t>
    </rPh>
    <rPh sb="14" eb="15">
      <t>ザイ</t>
    </rPh>
    <rPh sb="15" eb="17">
      <t>ジョウキョウ</t>
    </rPh>
    <phoneticPr fontId="2"/>
  </si>
  <si>
    <t>　　　　　１７　登録有形文化財一覧表</t>
    <rPh sb="8" eb="10">
      <t>トウロク</t>
    </rPh>
    <rPh sb="10" eb="12">
      <t>ユウケイ</t>
    </rPh>
    <rPh sb="12" eb="14">
      <t>ブンカ</t>
    </rPh>
    <rPh sb="14" eb="15">
      <t>ザイ</t>
    </rPh>
    <rPh sb="15" eb="16">
      <t>イチ</t>
    </rPh>
    <rPh sb="16" eb="17">
      <t>ラン</t>
    </rPh>
    <rPh sb="17" eb="18">
      <t>ヒョウ</t>
    </rPh>
    <phoneticPr fontId="2"/>
  </si>
  <si>
    <t>　　　　　１８　博物館利用状況</t>
    <rPh sb="8" eb="9">
      <t>ヒロシ</t>
    </rPh>
    <rPh sb="9" eb="10">
      <t>ブツ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</si>
  <si>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資料   学校基本調査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</si>
  <si>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１２－１．市立図書館（１）蔵書冊数</t>
    <rPh sb="5" eb="7">
      <t>シリツ</t>
    </rPh>
    <rPh sb="7" eb="10">
      <t>トショカン</t>
    </rPh>
    <rPh sb="13" eb="15">
      <t>ゾウショ</t>
    </rPh>
    <rPh sb="15" eb="17">
      <t>サツスウ</t>
    </rPh>
    <phoneticPr fontId="2"/>
  </si>
  <si>
    <t>１２－２．市立図書館（２）蔵書内訳</t>
    <rPh sb="5" eb="7">
      <t>シリツ</t>
    </rPh>
    <rPh sb="7" eb="10">
      <t>トショカン</t>
    </rPh>
    <rPh sb="13" eb="15">
      <t>ゾウショ</t>
    </rPh>
    <rPh sb="15" eb="17">
      <t>ウチワケ</t>
    </rPh>
    <phoneticPr fontId="2"/>
  </si>
  <si>
    <t>１２－３．市立図書館（３）登録者・利用者数</t>
    <rPh sb="5" eb="7">
      <t>シリツ</t>
    </rPh>
    <rPh sb="7" eb="10">
      <t>トショカン</t>
    </rPh>
    <rPh sb="13" eb="16">
      <t>トウロクシャ</t>
    </rPh>
    <rPh sb="17" eb="19">
      <t>リヨウ</t>
    </rPh>
    <rPh sb="19" eb="20">
      <t>シャ</t>
    </rPh>
    <rPh sb="20" eb="21">
      <t>スウ</t>
    </rPh>
    <phoneticPr fontId="2"/>
  </si>
  <si>
    <t>１２－４．市立図書館（４）貸出冊数</t>
    <rPh sb="5" eb="7">
      <t>シリツ</t>
    </rPh>
    <rPh sb="7" eb="10">
      <t>トショカン</t>
    </rPh>
    <rPh sb="13" eb="15">
      <t>カシダシ</t>
    </rPh>
    <rPh sb="15" eb="17">
      <t>サツスウ</t>
    </rPh>
    <phoneticPr fontId="2"/>
  </si>
  <si>
    <t>１２－５．市立図書館（５）利用実績等</t>
    <rPh sb="5" eb="7">
      <t>シリツ</t>
    </rPh>
    <rPh sb="7" eb="10">
      <t>トショカン</t>
    </rPh>
    <rPh sb="13" eb="15">
      <t>リヨウ</t>
    </rPh>
    <rPh sb="15" eb="17">
      <t>ジッセキ</t>
    </rPh>
    <rPh sb="17" eb="18">
      <t>トウ</t>
    </rPh>
    <phoneticPr fontId="2"/>
  </si>
  <si>
    <t>１２－６．市立図書館（６）視聴覚</t>
    <rPh sb="5" eb="7">
      <t>シリツ</t>
    </rPh>
    <rPh sb="7" eb="10">
      <t>トショカン</t>
    </rPh>
    <rPh sb="13" eb="16">
      <t>シチョウカク</t>
    </rPh>
    <phoneticPr fontId="2"/>
  </si>
  <si>
    <t>１２－７．市立図書館（７）移動図書館利用状況</t>
    <rPh sb="5" eb="7">
      <t>シリツ</t>
    </rPh>
    <rPh sb="7" eb="10">
      <t>トショカン</t>
    </rPh>
    <rPh sb="13" eb="15">
      <t>イドウ</t>
    </rPh>
    <rPh sb="15" eb="18">
      <t>トショカン</t>
    </rPh>
    <rPh sb="18" eb="20">
      <t>リヨウ</t>
    </rPh>
    <rPh sb="20" eb="22">
      <t>ジョウキョウ</t>
    </rPh>
    <phoneticPr fontId="2"/>
  </si>
  <si>
    <t>１３．公民館利用状況</t>
    <rPh sb="3" eb="6">
      <t>コウミンカン</t>
    </rPh>
    <rPh sb="6" eb="8">
      <t>リヨウ</t>
    </rPh>
    <rPh sb="8" eb="10">
      <t>ジョウキョウ</t>
    </rPh>
    <phoneticPr fontId="2"/>
  </si>
  <si>
    <t>１４．指定文化財状況</t>
    <rPh sb="3" eb="5">
      <t>シテイ</t>
    </rPh>
    <rPh sb="5" eb="8">
      <t>ブンカザイ</t>
    </rPh>
    <rPh sb="8" eb="10">
      <t>ジョウキョウ</t>
    </rPh>
    <phoneticPr fontId="2"/>
  </si>
  <si>
    <t>１５．指定文化財一覧表</t>
    <rPh sb="3" eb="5">
      <t>シテイ</t>
    </rPh>
    <rPh sb="5" eb="8">
      <t>ブンカザイ</t>
    </rPh>
    <rPh sb="8" eb="10">
      <t>イチラン</t>
    </rPh>
    <rPh sb="10" eb="11">
      <t>ヒョウ</t>
    </rPh>
    <phoneticPr fontId="2"/>
  </si>
  <si>
    <t>１６．登録有形文化財状況</t>
    <rPh sb="3" eb="5">
      <t>トウロク</t>
    </rPh>
    <rPh sb="5" eb="7">
      <t>ユウケイ</t>
    </rPh>
    <rPh sb="7" eb="10">
      <t>ブンカザイ</t>
    </rPh>
    <rPh sb="10" eb="12">
      <t>ジョウキョウ</t>
    </rPh>
    <phoneticPr fontId="2"/>
  </si>
  <si>
    <t>１７．登録有形文化財一覧表</t>
    <rPh sb="3" eb="5">
      <t>トウロク</t>
    </rPh>
    <rPh sb="5" eb="7">
      <t>ユウケイ</t>
    </rPh>
    <rPh sb="7" eb="10">
      <t>ブンカザイ</t>
    </rPh>
    <rPh sb="10" eb="12">
      <t>イチラン</t>
    </rPh>
    <rPh sb="12" eb="13">
      <t>ヒョウ</t>
    </rPh>
    <phoneticPr fontId="2"/>
  </si>
  <si>
    <t>１８．博物館利用状況</t>
    <rPh sb="3" eb="6">
      <t>ハクブツカン</t>
    </rPh>
    <rPh sb="6" eb="8">
      <t>リヨウ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</si>
</sst>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_);[Red]\(#,##0\)"/>
    <numFmt numFmtId="178" formatCode="#,##0_ ;[Red]\-#,##0\ "/>
    <numFmt numFmtId="179" formatCode="#,##0.0_ "/>
    <numFmt numFmtId="180" formatCode="0.0_ "/>
    <numFmt numFmtId="181" formatCode="0_ "/>
    <numFmt numFmtId="182" formatCode="#,##0_);\(#,##0\)"/>
    <numFmt numFmtId="183" formatCode="#,##0.0_);[Red]\(#,##0.0\)"/>
    <numFmt numFmtId="184" formatCode="0_);\(0\)"/>
    <numFmt numFmtId="185" formatCode="0_);[Red]\(0\)"/>
    <numFmt numFmtId="186" formatCode="#,##0;\-#,##0;\-"/>
    <numFmt numFmtId="187" formatCode="#,##0.0;[Red]\-#,##0.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1"/>
      <color theme="0" tint="-0.499984740745262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0" tint="-0.499984740745262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6"/>
      <color rgb="FFFF0000"/>
      <name val="HGP創英角ﾎﾟｯﾌﾟ体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HGPｺﾞｼｯｸM"/>
      <family val="3"/>
      <charset val="128"/>
    </font>
    <font>
      <sz val="8"/>
      <name val="HGPｺﾞｼｯｸM"/>
      <family val="3"/>
      <charset val="128"/>
    </font>
    <font>
      <sz val="7.5"/>
      <name val="HGPｺﾞｼｯｸM"/>
      <family val="3"/>
      <charset val="128"/>
    </font>
    <font>
      <sz val="11"/>
      <name val="明朝"/>
      <family val="1"/>
      <charset val="128"/>
    </font>
    <font>
      <sz val="1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9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49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Border="1"/>
    <xf numFmtId="177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5" fillId="0" borderId="0" xfId="0" applyNumberFormat="1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77" fontId="5" fillId="0" borderId="4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23" xfId="1" applyNumberFormat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6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177" fontId="5" fillId="0" borderId="2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5" fillId="0" borderId="27" xfId="0" applyFont="1" applyBorder="1"/>
    <xf numFmtId="180" fontId="5" fillId="0" borderId="27" xfId="0" applyNumberFormat="1" applyFont="1" applyBorder="1"/>
    <xf numFmtId="49" fontId="5" fillId="0" borderId="9" xfId="0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 applyProtection="1">
      <alignment horizontal="right" vertical="center"/>
      <protection locked="0"/>
    </xf>
    <xf numFmtId="177" fontId="5" fillId="0" borderId="8" xfId="1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6" fillId="0" borderId="0" xfId="0" applyFont="1"/>
    <xf numFmtId="177" fontId="5" fillId="0" borderId="2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/>
    <xf numFmtId="178" fontId="5" fillId="0" borderId="0" xfId="1" applyNumberFormat="1" applyFont="1" applyFill="1" applyBorder="1" applyAlignment="1">
      <alignment vertical="center"/>
    </xf>
    <xf numFmtId="178" fontId="5" fillId="0" borderId="23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2" borderId="28" xfId="0" applyFont="1" applyFill="1" applyBorder="1"/>
    <xf numFmtId="0" fontId="11" fillId="2" borderId="11" xfId="0" applyFont="1" applyFill="1" applyBorder="1"/>
    <xf numFmtId="0" fontId="0" fillId="2" borderId="11" xfId="0" applyFill="1" applyBorder="1"/>
    <xf numFmtId="0" fontId="0" fillId="2" borderId="29" xfId="0" applyFill="1" applyBorder="1"/>
    <xf numFmtId="0" fontId="11" fillId="2" borderId="30" xfId="0" applyFont="1" applyFill="1" applyBorder="1"/>
    <xf numFmtId="0" fontId="11" fillId="2" borderId="0" xfId="0" applyFont="1" applyFill="1" applyBorder="1"/>
    <xf numFmtId="0" fontId="0" fillId="2" borderId="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17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80" fontId="5" fillId="0" borderId="6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8" fontId="5" fillId="0" borderId="6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8" fillId="0" borderId="0" xfId="1" applyFont="1" applyFill="1" applyBorder="1"/>
    <xf numFmtId="38" fontId="8" fillId="0" borderId="0" xfId="1" applyFont="1" applyFill="1" applyBorder="1" applyAlignment="1">
      <alignment vertical="center"/>
    </xf>
    <xf numFmtId="38" fontId="6" fillId="0" borderId="0" xfId="1" applyFont="1" applyFill="1" applyBorder="1"/>
    <xf numFmtId="38" fontId="5" fillId="0" borderId="0" xfId="1" applyFont="1" applyFill="1" applyBorder="1"/>
    <xf numFmtId="3" fontId="5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/>
    <xf numFmtId="38" fontId="5" fillId="0" borderId="0" xfId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38" fontId="5" fillId="0" borderId="6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82" fontId="5" fillId="0" borderId="0" xfId="1" applyNumberFormat="1" applyFont="1" applyFill="1" applyBorder="1" applyAlignment="1" applyProtection="1">
      <alignment horizontal="right" vertical="center"/>
      <protection locked="0"/>
    </xf>
    <xf numFmtId="182" fontId="5" fillId="0" borderId="0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183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177" fontId="5" fillId="0" borderId="0" xfId="0" quotePrefix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7" fontId="5" fillId="0" borderId="8" xfId="0" quotePrefix="1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 applyProtection="1">
      <alignment vertical="center"/>
      <protection locked="0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0" fontId="19" fillId="0" borderId="0" xfId="0" applyFont="1" applyFill="1"/>
    <xf numFmtId="176" fontId="19" fillId="0" borderId="0" xfId="0" quotePrefix="1" applyNumberFormat="1" applyFont="1" applyFill="1" applyBorder="1" applyAlignment="1">
      <alignment horizontal="right" vertical="center"/>
    </xf>
    <xf numFmtId="176" fontId="19" fillId="0" borderId="8" xfId="0" quotePrefix="1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78" fontId="5" fillId="0" borderId="23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8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9" xfId="0" applyFont="1" applyBorder="1"/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/>
    <xf numFmtId="0" fontId="5" fillId="0" borderId="4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/>
    <xf numFmtId="178" fontId="5" fillId="0" borderId="6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178" fontId="3" fillId="0" borderId="0" xfId="0" applyNumberFormat="1" applyFont="1"/>
    <xf numFmtId="0" fontId="3" fillId="0" borderId="0" xfId="0" applyFont="1" applyAlignment="1">
      <alignment horizontal="left" indent="1"/>
    </xf>
    <xf numFmtId="0" fontId="23" fillId="0" borderId="0" xfId="0" applyFont="1"/>
    <xf numFmtId="38" fontId="5" fillId="0" borderId="0" xfId="0" applyNumberFormat="1" applyFont="1"/>
    <xf numFmtId="0" fontId="5" fillId="0" borderId="1" xfId="0" applyFont="1" applyBorder="1"/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8" fillId="0" borderId="0" xfId="1" applyFont="1" applyBorder="1"/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38" fontId="6" fillId="0" borderId="0" xfId="1" applyFont="1" applyBorder="1"/>
    <xf numFmtId="38" fontId="5" fillId="0" borderId="0" xfId="1" applyFont="1" applyBorder="1"/>
    <xf numFmtId="38" fontId="5" fillId="0" borderId="6" xfId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16" fillId="0" borderId="0" xfId="0" applyFont="1"/>
    <xf numFmtId="38" fontId="15" fillId="0" borderId="0" xfId="0" applyNumberFormat="1" applyFont="1"/>
    <xf numFmtId="0" fontId="15" fillId="0" borderId="0" xfId="0" applyFont="1"/>
    <xf numFmtId="0" fontId="5" fillId="0" borderId="19" xfId="0" applyFont="1" applyBorder="1" applyAlignment="1"/>
    <xf numFmtId="49" fontId="6" fillId="0" borderId="4" xfId="0" applyNumberFormat="1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56" fontId="5" fillId="0" borderId="0" xfId="0" applyNumberFormat="1" applyFont="1"/>
    <xf numFmtId="181" fontId="5" fillId="0" borderId="0" xfId="0" applyNumberFormat="1" applyFont="1"/>
    <xf numFmtId="49" fontId="5" fillId="0" borderId="7" xfId="0" applyNumberFormat="1" applyFont="1" applyBorder="1" applyAlignment="1">
      <alignment vertical="center"/>
    </xf>
    <xf numFmtId="177" fontId="3" fillId="0" borderId="0" xfId="0" applyNumberFormat="1" applyFont="1"/>
    <xf numFmtId="0" fontId="6" fillId="0" borderId="0" xfId="0" applyFont="1" applyBorder="1" applyAlignment="1"/>
    <xf numFmtId="177" fontId="17" fillId="0" borderId="0" xfId="0" applyNumberFormat="1" applyFont="1"/>
    <xf numFmtId="182" fontId="17" fillId="0" borderId="0" xfId="0" applyNumberFormat="1" applyFont="1"/>
    <xf numFmtId="0" fontId="16" fillId="0" borderId="0" xfId="0" applyFont="1" applyAlignment="1"/>
    <xf numFmtId="49" fontId="6" fillId="0" borderId="0" xfId="0" applyNumberFormat="1" applyFont="1" applyBorder="1" applyAlignment="1"/>
    <xf numFmtId="0" fontId="6" fillId="0" borderId="0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" fontId="5" fillId="0" borderId="0" xfId="0" applyNumberFormat="1" applyFont="1"/>
    <xf numFmtId="38" fontId="6" fillId="0" borderId="0" xfId="1" applyFont="1" applyBorder="1" applyAlignment="1">
      <alignment horizontal="left" vertical="center"/>
    </xf>
    <xf numFmtId="184" fontId="5" fillId="0" borderId="7" xfId="0" applyNumberFormat="1" applyFont="1" applyBorder="1" applyAlignment="1">
      <alignment vertical="center"/>
    </xf>
    <xf numFmtId="38" fontId="18" fillId="0" borderId="0" xfId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177" fontId="5" fillId="0" borderId="0" xfId="0" applyNumberFormat="1" applyFont="1" applyBorder="1" applyAlignment="1"/>
    <xf numFmtId="0" fontId="24" fillId="0" borderId="0" xfId="0" applyFont="1" applyAlignment="1"/>
    <xf numFmtId="0" fontId="16" fillId="0" borderId="0" xfId="0" applyFont="1" applyAlignment="1">
      <alignment horizontal="left"/>
    </xf>
    <xf numFmtId="177" fontId="5" fillId="0" borderId="10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 vertical="top"/>
    </xf>
    <xf numFmtId="178" fontId="5" fillId="0" borderId="0" xfId="0" applyNumberFormat="1" applyFont="1"/>
    <xf numFmtId="0" fontId="5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distributed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distributed" vertical="center" wrapText="1"/>
    </xf>
    <xf numFmtId="0" fontId="25" fillId="0" borderId="8" xfId="0" applyFont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vertical="center"/>
    </xf>
    <xf numFmtId="186" fontId="27" fillId="3" borderId="0" xfId="3" applyNumberFormat="1" applyFont="1" applyFill="1" applyBorder="1"/>
    <xf numFmtId="186" fontId="27" fillId="3" borderId="0" xfId="3" applyNumberFormat="1" applyFont="1" applyFill="1" applyAlignment="1"/>
    <xf numFmtId="186" fontId="5" fillId="0" borderId="0" xfId="0" applyNumberFormat="1" applyFont="1"/>
    <xf numFmtId="186" fontId="27" fillId="3" borderId="6" xfId="3" applyNumberFormat="1" applyFont="1" applyFill="1" applyBorder="1" applyAlignment="1"/>
    <xf numFmtId="185" fontId="5" fillId="3" borderId="8" xfId="3" applyNumberFormat="1" applyFont="1" applyFill="1" applyBorder="1" applyAlignment="1"/>
    <xf numFmtId="185" fontId="5" fillId="0" borderId="8" xfId="0" applyNumberFormat="1" applyFont="1" applyFill="1" applyBorder="1" applyAlignment="1">
      <alignment horizontal="right" vertical="center"/>
    </xf>
    <xf numFmtId="185" fontId="5" fillId="3" borderId="10" xfId="3" applyNumberFormat="1" applyFont="1" applyFill="1" applyBorder="1"/>
    <xf numFmtId="185" fontId="5" fillId="3" borderId="8" xfId="3" applyNumberFormat="1" applyFont="1" applyFill="1" applyBorder="1"/>
    <xf numFmtId="38" fontId="5" fillId="0" borderId="0" xfId="5" applyFont="1" applyBorder="1" applyAlignment="1">
      <alignment horizontal="right" vertical="center"/>
    </xf>
    <xf numFmtId="185" fontId="5" fillId="0" borderId="0" xfId="5" applyNumberFormat="1" applyFont="1" applyBorder="1" applyAlignment="1">
      <alignment horizontal="right" vertical="center"/>
    </xf>
    <xf numFmtId="38" fontId="5" fillId="0" borderId="0" xfId="5" applyFont="1" applyBorder="1" applyAlignment="1">
      <alignment vertical="center"/>
    </xf>
    <xf numFmtId="38" fontId="5" fillId="0" borderId="8" xfId="5" applyFont="1" applyBorder="1" applyAlignment="1">
      <alignment vertical="center"/>
    </xf>
    <xf numFmtId="38" fontId="5" fillId="0" borderId="8" xfId="5" applyFont="1" applyBorder="1" applyAlignment="1">
      <alignment horizontal="right" vertical="center"/>
    </xf>
    <xf numFmtId="187" fontId="5" fillId="0" borderId="0" xfId="5" applyNumberFormat="1" applyFont="1" applyAlignment="1"/>
    <xf numFmtId="187" fontId="5" fillId="0" borderId="0" xfId="5" applyNumberFormat="1" applyFont="1" applyBorder="1" applyAlignment="1"/>
    <xf numFmtId="187" fontId="5" fillId="0" borderId="8" xfId="5" applyNumberFormat="1" applyFont="1" applyBorder="1" applyAlignment="1"/>
    <xf numFmtId="0" fontId="5" fillId="0" borderId="15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top"/>
    </xf>
    <xf numFmtId="49" fontId="5" fillId="0" borderId="23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Border="1"/>
    <xf numFmtId="177" fontId="5" fillId="0" borderId="0" xfId="0" applyNumberFormat="1" applyFont="1" applyFill="1"/>
    <xf numFmtId="49" fontId="5" fillId="0" borderId="10" xfId="0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185" fontId="28" fillId="3" borderId="0" xfId="3" applyNumberFormat="1" applyFont="1" applyFill="1" applyBorder="1" applyAlignment="1">
      <alignment horizontal="right" vertical="center"/>
    </xf>
    <xf numFmtId="0" fontId="14" fillId="2" borderId="0" xfId="2" applyFont="1" applyFill="1" applyBorder="1" applyAlignment="1"/>
    <xf numFmtId="0" fontId="14" fillId="0" borderId="0" xfId="2" applyFont="1" applyAlignment="1"/>
    <xf numFmtId="0" fontId="0" fillId="0" borderId="0" xfId="0" applyAlignment="1"/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49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8" xfId="0" applyFont="1" applyBorder="1" applyAlignment="1">
      <alignment horizontal="right"/>
    </xf>
    <xf numFmtId="0" fontId="0" fillId="0" borderId="8" xfId="0" applyBorder="1" applyAlignment="1"/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wrapText="1"/>
    </xf>
    <xf numFmtId="0" fontId="5" fillId="0" borderId="11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7" fontId="5" fillId="0" borderId="8" xfId="1" quotePrefix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5" fillId="3" borderId="0" xfId="1" quotePrefix="1" applyNumberFormat="1" applyFont="1" applyFill="1" applyBorder="1" applyAlignment="1">
      <alignment horizontal="right" vertical="center"/>
    </xf>
    <xf numFmtId="177" fontId="5" fillId="3" borderId="0" xfId="1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7" fontId="5" fillId="0" borderId="0" xfId="1" quotePrefix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21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19" xfId="0" applyFont="1" applyBorder="1" applyAlignment="1">
      <alignment horizontal="center" vertical="center" wrapText="1" justifyLastLine="1"/>
    </xf>
    <xf numFmtId="49" fontId="5" fillId="0" borderId="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 justifyLastLine="1"/>
    </xf>
    <xf numFmtId="0" fontId="6" fillId="0" borderId="4" xfId="0" applyFont="1" applyBorder="1" applyAlignment="1">
      <alignment horizontal="center" vertical="center" wrapText="1" justifyLastLine="1"/>
    </xf>
    <xf numFmtId="0" fontId="6" fillId="0" borderId="5" xfId="0" applyFont="1" applyBorder="1" applyAlignment="1">
      <alignment horizontal="center" vertical="center" wrapText="1" justifyLastLine="1"/>
    </xf>
    <xf numFmtId="0" fontId="6" fillId="0" borderId="6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7" xfId="0" applyFont="1" applyBorder="1" applyAlignment="1">
      <alignment horizontal="center" vertical="center" wrapText="1" justifyLastLine="1"/>
    </xf>
    <xf numFmtId="0" fontId="6" fillId="0" borderId="21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 wrapText="1" justifyLastLine="1"/>
    </xf>
    <xf numFmtId="0" fontId="6" fillId="0" borderId="19" xfId="0" applyFont="1" applyBorder="1" applyAlignment="1">
      <alignment horizontal="center" vertical="center" wrapText="1" justifyLastLine="1"/>
    </xf>
    <xf numFmtId="176" fontId="5" fillId="0" borderId="8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0" fillId="0" borderId="1" xfId="0" applyBorder="1" applyAlignment="1"/>
    <xf numFmtId="177" fontId="5" fillId="0" borderId="6" xfId="1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wrapText="1"/>
    </xf>
    <xf numFmtId="0" fontId="5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5" fillId="0" borderId="2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19" fillId="0" borderId="8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/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4" fillId="4" borderId="0" xfId="2" applyFont="1" applyFill="1"/>
    <xf numFmtId="0" fontId="11" fillId="4" borderId="0" xfId="0" applyFont="1" applyFill="1" applyBorder="1"/>
    <xf numFmtId="0" fontId="0" fillId="4" borderId="8" xfId="0" applyFill="1" applyBorder="1"/>
  </cellXfs>
  <cellStyles count="6">
    <cellStyle name="ハイパーリンク" xfId="2" builtinId="8"/>
    <cellStyle name="桁区切り" xfId="5" builtinId="6"/>
    <cellStyle name="桁区切り 2" xfId="1"/>
    <cellStyle name="標準" xfId="0" builtinId="0"/>
    <cellStyle name="標準 2" xfId="4"/>
    <cellStyle name="標準_④認定こども園の概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49</xdr:row>
      <xdr:rowOff>47625</xdr:rowOff>
    </xdr:from>
    <xdr:to>
      <xdr:col>8</xdr:col>
      <xdr:colOff>409575</xdr:colOff>
      <xdr:row>49</xdr:row>
      <xdr:rowOff>171450</xdr:rowOff>
    </xdr:to>
    <xdr:sp macro="" textlink="">
      <xdr:nvSpPr>
        <xdr:cNvPr id="6" name="Oval 2"/>
        <xdr:cNvSpPr>
          <a:spLocks noChangeArrowheads="1"/>
        </xdr:cNvSpPr>
      </xdr:nvSpPr>
      <xdr:spPr bwMode="auto">
        <a:xfrm>
          <a:off x="5343525" y="97536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49</xdr:row>
      <xdr:rowOff>47625</xdr:rowOff>
    </xdr:from>
    <xdr:to>
      <xdr:col>8</xdr:col>
      <xdr:colOff>409575</xdr:colOff>
      <xdr:row>49</xdr:row>
      <xdr:rowOff>171450</xdr:rowOff>
    </xdr:to>
    <xdr:sp macro="" textlink="">
      <xdr:nvSpPr>
        <xdr:cNvPr id="7" name="Oval 2"/>
        <xdr:cNvSpPr>
          <a:spLocks noChangeArrowheads="1"/>
        </xdr:cNvSpPr>
      </xdr:nvSpPr>
      <xdr:spPr bwMode="auto">
        <a:xfrm>
          <a:off x="5343525" y="97536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49</xdr:row>
      <xdr:rowOff>47625</xdr:rowOff>
    </xdr:from>
    <xdr:to>
      <xdr:col>8</xdr:col>
      <xdr:colOff>409575</xdr:colOff>
      <xdr:row>49</xdr:row>
      <xdr:rowOff>171450</xdr:rowOff>
    </xdr:to>
    <xdr:sp macro="" textlink="">
      <xdr:nvSpPr>
        <xdr:cNvPr id="4" name="Oval 2"/>
        <xdr:cNvSpPr>
          <a:spLocks noChangeArrowheads="1"/>
        </xdr:cNvSpPr>
      </xdr:nvSpPr>
      <xdr:spPr bwMode="auto">
        <a:xfrm>
          <a:off x="5343525" y="97536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49</xdr:row>
      <xdr:rowOff>47625</xdr:rowOff>
    </xdr:from>
    <xdr:to>
      <xdr:col>8</xdr:col>
      <xdr:colOff>409575</xdr:colOff>
      <xdr:row>49</xdr:row>
      <xdr:rowOff>171450</xdr:rowOff>
    </xdr:to>
    <xdr:sp macro="" textlink="">
      <xdr:nvSpPr>
        <xdr:cNvPr id="5" name="Oval 2"/>
        <xdr:cNvSpPr>
          <a:spLocks noChangeArrowheads="1"/>
        </xdr:cNvSpPr>
      </xdr:nvSpPr>
      <xdr:spPr bwMode="auto">
        <a:xfrm>
          <a:off x="5343525" y="97536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showGridLines="0" tabSelected="1" workbookViewId="0">
      <selection activeCell="H24" sqref="H24"/>
    </sheetView>
  </sheetViews>
  <sheetFormatPr defaultRowHeight="13.5"/>
  <sheetData>
    <row r="2" spans="2:10" ht="29.25" thickBot="1">
      <c r="B2" s="89" t="s">
        <v>473</v>
      </c>
      <c r="C2" s="88"/>
      <c r="D2" s="88"/>
      <c r="E2" s="88"/>
      <c r="F2" s="88"/>
      <c r="G2" s="88"/>
      <c r="H2" s="88"/>
    </row>
    <row r="3" spans="2:10" ht="21">
      <c r="B3" s="90"/>
      <c r="C3" s="91"/>
      <c r="D3" s="91"/>
      <c r="E3" s="91"/>
      <c r="F3" s="91"/>
      <c r="G3" s="91"/>
      <c r="H3" s="91"/>
      <c r="I3" s="92"/>
      <c r="J3" s="93"/>
    </row>
    <row r="4" spans="2:10" ht="21">
      <c r="B4" s="94"/>
      <c r="C4" s="360" t="s">
        <v>474</v>
      </c>
      <c r="D4" s="362"/>
      <c r="E4" s="362"/>
      <c r="F4" s="95"/>
      <c r="G4" s="95"/>
      <c r="H4" s="95"/>
      <c r="I4" s="96"/>
      <c r="J4" s="97"/>
    </row>
    <row r="5" spans="2:10" ht="21">
      <c r="B5" s="94"/>
      <c r="C5" s="360" t="s">
        <v>475</v>
      </c>
      <c r="D5" s="362"/>
      <c r="E5" s="362"/>
      <c r="F5" s="362"/>
      <c r="G5" s="95"/>
      <c r="H5" s="95"/>
      <c r="I5" s="96"/>
      <c r="J5" s="97"/>
    </row>
    <row r="6" spans="2:10" ht="21">
      <c r="B6" s="94"/>
      <c r="C6" s="360" t="s">
        <v>476</v>
      </c>
      <c r="D6" s="362"/>
      <c r="E6" s="362"/>
      <c r="F6" s="362"/>
      <c r="G6" s="95"/>
      <c r="H6" s="95"/>
      <c r="I6" s="96"/>
      <c r="J6" s="97"/>
    </row>
    <row r="7" spans="2:10" ht="21">
      <c r="B7" s="94"/>
      <c r="C7" s="360" t="s">
        <v>477</v>
      </c>
      <c r="D7" s="362"/>
      <c r="E7" s="362"/>
      <c r="F7" s="362"/>
      <c r="G7" s="95"/>
      <c r="H7" s="95"/>
      <c r="I7" s="96"/>
      <c r="J7" s="97"/>
    </row>
    <row r="8" spans="2:10" ht="21">
      <c r="B8" s="94"/>
      <c r="C8" s="360" t="s">
        <v>478</v>
      </c>
      <c r="D8" s="362"/>
      <c r="E8" s="362"/>
      <c r="F8" s="95"/>
      <c r="G8" s="95"/>
      <c r="H8" s="95"/>
      <c r="I8" s="96"/>
      <c r="J8" s="97"/>
    </row>
    <row r="9" spans="2:10" ht="21">
      <c r="B9" s="94"/>
      <c r="C9" s="360" t="s">
        <v>479</v>
      </c>
      <c r="D9" s="362"/>
      <c r="E9" s="362"/>
      <c r="F9" s="362"/>
      <c r="G9" s="362"/>
      <c r="H9" s="95"/>
      <c r="I9" s="96"/>
      <c r="J9" s="97"/>
    </row>
    <row r="10" spans="2:10" ht="21">
      <c r="B10" s="94"/>
      <c r="C10" s="360" t="s">
        <v>480</v>
      </c>
      <c r="D10" s="362"/>
      <c r="E10" s="362"/>
      <c r="F10" s="95"/>
      <c r="G10" s="95"/>
      <c r="H10" s="95"/>
      <c r="I10" s="96"/>
      <c r="J10" s="97"/>
    </row>
    <row r="11" spans="2:10" ht="21">
      <c r="B11" s="94"/>
      <c r="C11" s="360" t="s">
        <v>481</v>
      </c>
      <c r="D11" s="362"/>
      <c r="E11" s="362"/>
      <c r="F11" s="362"/>
      <c r="G11" s="362"/>
      <c r="H11" s="95"/>
      <c r="I11" s="96"/>
      <c r="J11" s="97"/>
    </row>
    <row r="12" spans="2:10" ht="21">
      <c r="B12" s="94"/>
      <c r="C12" s="360" t="s">
        <v>482</v>
      </c>
      <c r="D12" s="362"/>
      <c r="E12" s="362"/>
      <c r="F12" s="362"/>
      <c r="G12" s="362"/>
      <c r="H12" s="95"/>
      <c r="I12" s="96"/>
      <c r="J12" s="97"/>
    </row>
    <row r="13" spans="2:10" ht="21">
      <c r="B13" s="94"/>
      <c r="C13" s="360" t="s">
        <v>483</v>
      </c>
      <c r="D13" s="361"/>
      <c r="E13" s="361"/>
      <c r="F13" s="361"/>
      <c r="G13" s="361"/>
      <c r="H13" s="361"/>
      <c r="I13" s="95"/>
      <c r="J13" s="97"/>
    </row>
    <row r="14" spans="2:10" ht="21">
      <c r="B14" s="94"/>
      <c r="C14" s="360" t="s">
        <v>484</v>
      </c>
      <c r="D14" s="361"/>
      <c r="E14" s="361"/>
      <c r="F14" s="361"/>
      <c r="G14" s="361"/>
      <c r="H14" s="361"/>
      <c r="I14" s="95"/>
      <c r="J14" s="97"/>
    </row>
    <row r="15" spans="2:10" ht="21">
      <c r="B15" s="94"/>
      <c r="C15" s="360" t="s">
        <v>485</v>
      </c>
      <c r="D15" s="361"/>
      <c r="E15" s="361"/>
      <c r="F15" s="361"/>
      <c r="G15" s="95"/>
      <c r="H15" s="95"/>
      <c r="I15" s="95"/>
      <c r="J15" s="97"/>
    </row>
    <row r="16" spans="2:10" ht="21">
      <c r="B16" s="94"/>
      <c r="C16" s="606" t="s">
        <v>638</v>
      </c>
      <c r="D16" s="606"/>
      <c r="E16" s="606"/>
      <c r="F16" s="606"/>
      <c r="G16" s="606"/>
      <c r="H16" s="607"/>
      <c r="I16" s="607"/>
      <c r="J16" s="97"/>
    </row>
    <row r="17" spans="2:10" ht="21">
      <c r="B17" s="94"/>
      <c r="C17" s="606" t="s">
        <v>639</v>
      </c>
      <c r="D17" s="606"/>
      <c r="E17" s="606"/>
      <c r="F17" s="606"/>
      <c r="G17" s="606"/>
      <c r="H17" s="607"/>
      <c r="I17" s="607"/>
      <c r="J17" s="97"/>
    </row>
    <row r="18" spans="2:10" ht="21">
      <c r="B18" s="94"/>
      <c r="C18" s="606" t="s">
        <v>640</v>
      </c>
      <c r="D18" s="606"/>
      <c r="E18" s="606"/>
      <c r="F18" s="606"/>
      <c r="G18" s="606"/>
      <c r="H18" s="606"/>
      <c r="I18" s="607"/>
      <c r="J18" s="97"/>
    </row>
    <row r="19" spans="2:10" ht="21">
      <c r="B19" s="94"/>
      <c r="C19" s="606" t="s">
        <v>641</v>
      </c>
      <c r="D19" s="606"/>
      <c r="E19" s="606"/>
      <c r="F19" s="606"/>
      <c r="G19" s="606"/>
      <c r="H19" s="607"/>
      <c r="I19" s="607"/>
      <c r="J19" s="97"/>
    </row>
    <row r="20" spans="2:10" ht="21">
      <c r="B20" s="94"/>
      <c r="C20" s="606" t="s">
        <v>642</v>
      </c>
      <c r="D20" s="606"/>
      <c r="E20" s="606"/>
      <c r="F20" s="606"/>
      <c r="G20" s="606"/>
      <c r="H20" s="606"/>
      <c r="I20" s="607"/>
      <c r="J20" s="97"/>
    </row>
    <row r="21" spans="2:10" ht="21">
      <c r="B21" s="94"/>
      <c r="C21" s="606" t="s">
        <v>643</v>
      </c>
      <c r="D21" s="606"/>
      <c r="E21" s="606"/>
      <c r="F21" s="606"/>
      <c r="G21" s="606"/>
      <c r="H21" s="607"/>
      <c r="I21" s="607"/>
      <c r="J21" s="97"/>
    </row>
    <row r="22" spans="2:10" ht="21">
      <c r="B22" s="94"/>
      <c r="C22" s="606" t="s">
        <v>644</v>
      </c>
      <c r="D22" s="606"/>
      <c r="E22" s="606"/>
      <c r="F22" s="606"/>
      <c r="G22" s="606"/>
      <c r="H22" s="606"/>
      <c r="I22" s="606"/>
      <c r="J22" s="97"/>
    </row>
    <row r="23" spans="2:10" ht="21">
      <c r="B23" s="94"/>
      <c r="C23" s="606" t="s">
        <v>645</v>
      </c>
      <c r="D23" s="606"/>
      <c r="E23" s="606"/>
      <c r="F23" s="606"/>
      <c r="G23" s="607"/>
      <c r="H23" s="607"/>
      <c r="I23" s="607"/>
      <c r="J23" s="97"/>
    </row>
    <row r="24" spans="2:10" ht="21">
      <c r="B24" s="94"/>
      <c r="C24" s="606" t="s">
        <v>646</v>
      </c>
      <c r="D24" s="606"/>
      <c r="E24" s="606"/>
      <c r="F24" s="606"/>
      <c r="G24" s="607"/>
      <c r="H24" s="607"/>
      <c r="I24" s="607"/>
      <c r="J24" s="97"/>
    </row>
    <row r="25" spans="2:10" ht="21">
      <c r="B25" s="94"/>
      <c r="C25" s="606" t="s">
        <v>647</v>
      </c>
      <c r="D25" s="606"/>
      <c r="E25" s="606"/>
      <c r="F25" s="606"/>
      <c r="G25" s="607"/>
      <c r="H25" s="607"/>
      <c r="I25" s="607"/>
      <c r="J25" s="97"/>
    </row>
    <row r="26" spans="2:10" s="76" customFormat="1" ht="21">
      <c r="B26" s="94"/>
      <c r="C26" s="606" t="s">
        <v>648</v>
      </c>
      <c r="D26" s="606"/>
      <c r="E26" s="606"/>
      <c r="F26" s="606"/>
      <c r="G26" s="607"/>
      <c r="H26" s="607"/>
      <c r="I26" s="607"/>
      <c r="J26" s="97"/>
    </row>
    <row r="27" spans="2:10" s="76" customFormat="1" ht="21">
      <c r="B27" s="94"/>
      <c r="C27" s="606" t="s">
        <v>649</v>
      </c>
      <c r="D27" s="606"/>
      <c r="E27" s="606"/>
      <c r="F27" s="606"/>
      <c r="G27" s="607"/>
      <c r="H27" s="607"/>
      <c r="I27" s="607"/>
      <c r="J27" s="97"/>
    </row>
    <row r="28" spans="2:10" ht="21">
      <c r="B28" s="94"/>
      <c r="C28" s="606" t="s">
        <v>650</v>
      </c>
      <c r="D28" s="606"/>
      <c r="E28" s="606"/>
      <c r="F28" s="606"/>
      <c r="G28" s="607"/>
      <c r="H28" s="607"/>
      <c r="I28" s="607"/>
      <c r="J28" s="97"/>
    </row>
    <row r="29" spans="2:10" ht="14.25" thickBot="1">
      <c r="B29" s="98"/>
      <c r="C29" s="608"/>
      <c r="D29" s="608"/>
      <c r="E29" s="608"/>
      <c r="F29" s="608"/>
      <c r="G29" s="608"/>
      <c r="H29" s="608"/>
      <c r="I29" s="608"/>
      <c r="J29" s="99"/>
    </row>
  </sheetData>
  <mergeCells count="25">
    <mergeCell ref="C22:I22"/>
    <mergeCell ref="C23:F23"/>
    <mergeCell ref="C24:F24"/>
    <mergeCell ref="C25:F25"/>
    <mergeCell ref="C28:F28"/>
    <mergeCell ref="C26:F26"/>
    <mergeCell ref="C27:F27"/>
    <mergeCell ref="C21:G21"/>
    <mergeCell ref="C15:F15"/>
    <mergeCell ref="C16:G16"/>
    <mergeCell ref="C17:G17"/>
    <mergeCell ref="C18:H18"/>
    <mergeCell ref="C19:G19"/>
    <mergeCell ref="C20:H20"/>
    <mergeCell ref="C14:H14"/>
    <mergeCell ref="C4:E4"/>
    <mergeCell ref="C5:F5"/>
    <mergeCell ref="C6:F6"/>
    <mergeCell ref="C7:F7"/>
    <mergeCell ref="C8:E8"/>
    <mergeCell ref="C9:G9"/>
    <mergeCell ref="C10:E10"/>
    <mergeCell ref="C11:G11"/>
    <mergeCell ref="C12:G12"/>
    <mergeCell ref="C13:H13"/>
  </mergeCells>
  <phoneticPr fontId="2"/>
  <hyperlinks>
    <hyperlink ref="C4" location="①学校種別学校数!A1" display="１．学校種別学校数"/>
    <hyperlink ref="C5" location="②市立幼稚園の概況!A1" display="２．市立幼稚園の概況"/>
    <hyperlink ref="C6" location="③私立幼稚園の概況!A1" display="３．私立幼稚園の概況"/>
    <hyperlink ref="C7" location="④認定こども園の概況!A1" display="４．認定こども園の概況"/>
    <hyperlink ref="C8" location="⑤小学校の概況!A1" display="５．小学校の概況"/>
    <hyperlink ref="C9" location="⑥小学校別児童・学級・教員数!A1" display="６．小学校別児童・学級・教員数"/>
    <hyperlink ref="C10" location="⑦中学校の概況!A1" display="７．中学校の概況"/>
    <hyperlink ref="C11" location="⑧中学校別生徒・学級・教員数!A1" display="８．中学校別生徒・学級・教員数"/>
    <hyperlink ref="C12" location="⑨中学校卒業者の進路状況!A1" display="９．中学校卒業者の進路状況"/>
    <hyperlink ref="C13" location="'⑪児童・生徒の平均体位（男子）'!A1" display="１１－１．児童・生徒の平均体位（男子）"/>
    <hyperlink ref="C14" location="'⑪児童・生徒の平均体位（女子）'!A1" display="１１－２．児童・生徒の平均体位（女子）"/>
    <hyperlink ref="C15" location="⑫高等学校の概況!A1" display="１２．高等学校の概況"/>
    <hyperlink ref="C13:H13" location="'⑩児童・生徒の平均体位（男子）'!A1" display="１０－１．児童・生徒の平均体位（男子）"/>
    <hyperlink ref="C14:H14" location="'⑩児童・生徒の平均体位（女子）'!A1" display="１０－２．児童・生徒の平均体位（女子）"/>
    <hyperlink ref="C15:F15" location="⑪高等学校の概況!A1" display="１１．高等学校の概況"/>
    <hyperlink ref="C16:G16" location="'⑫市立図書館(１)冊数'!A1" display="１２－１．市立図書館（１）蔵書冊数"/>
    <hyperlink ref="C17:G17" location="'⑫市立図書館(２)蔵書内訳'!A1" display="１２－２．市立図書館（２）蔵書内訳"/>
    <hyperlink ref="C18:H18" location="'⑫市立図書館（３）登録・利用者数'!A1" display="１２－３．市立図書館（３）登録者・利用者数"/>
    <hyperlink ref="C19:G19" location="'⑫市立図書館（４）貸出数'!A1" display="１２－４．市立図書館（４）貸出冊数"/>
    <hyperlink ref="C20:H20" location="'⑫市立図書館（５）利用実績など'!A1" display="１２－５．市立図書館（５）利用実績等"/>
    <hyperlink ref="C21:G21" location="'⑫市立図書館（６）視聴覚'!A1" display="１２－６．市立図書館（６）視聴覚"/>
    <hyperlink ref="C22:I22" location="'⑫市立図書館利用状況（７）移動図書館利用状況'!A1" display="１２－７．市立図書館（７）移動図書館利用状況"/>
    <hyperlink ref="C23:F23" location="⑬公民館利用状況!A1" display="１３．公民館利用状況"/>
    <hyperlink ref="C24:F24" location="⑭指定文化財状況!A1" display="１４．指定文化財状況"/>
    <hyperlink ref="C25:F25" location="⑮指定文化財一覧表!A1" display="１５．指定文化財一覧表"/>
    <hyperlink ref="C26:F26" location="'⑯登録有形文化財状況 '!A1" display="１６．登録有形文化財状況"/>
    <hyperlink ref="C27:F27" location="⑰登録有形文化財一覧表!A1" display="１７．登録有形文化財一覧表"/>
    <hyperlink ref="C28:F28" location="'⑱博物館利用状況 '!A1" display="１８．博物館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6"/>
  <sheetViews>
    <sheetView showGridLines="0" zoomScaleNormal="100" workbookViewId="0">
      <selection activeCell="A3" sqref="A3:K16"/>
    </sheetView>
  </sheetViews>
  <sheetFormatPr defaultRowHeight="13.5"/>
  <cols>
    <col min="1" max="1" width="8.75" style="3" customWidth="1"/>
    <col min="2" max="2" width="8.125" style="3" customWidth="1"/>
    <col min="3" max="11" width="7.375" style="3" customWidth="1"/>
    <col min="12" max="16384" width="9" style="3"/>
  </cols>
  <sheetData>
    <row r="1" spans="1:12" ht="15" customHeight="1">
      <c r="A1" s="366" t="s">
        <v>459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2" ht="1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2" ht="14.25" thickBot="1">
      <c r="A3" s="4"/>
      <c r="I3" s="363" t="s">
        <v>11</v>
      </c>
      <c r="J3" s="363"/>
      <c r="K3" s="363"/>
    </row>
    <row r="4" spans="1:12" ht="15.95" customHeight="1">
      <c r="A4" s="422" t="s">
        <v>2</v>
      </c>
      <c r="B4" s="425" t="s">
        <v>404</v>
      </c>
      <c r="C4" s="426" t="s">
        <v>405</v>
      </c>
      <c r="D4" s="427"/>
      <c r="E4" s="427"/>
      <c r="F4" s="427"/>
      <c r="G4" s="428"/>
      <c r="H4" s="5" t="s">
        <v>406</v>
      </c>
      <c r="I4" s="425" t="s">
        <v>407</v>
      </c>
      <c r="J4" s="429" t="s">
        <v>408</v>
      </c>
      <c r="K4" s="432" t="s">
        <v>409</v>
      </c>
    </row>
    <row r="5" spans="1:12" ht="15.95" customHeight="1">
      <c r="A5" s="423"/>
      <c r="B5" s="420"/>
      <c r="C5" s="435" t="s">
        <v>410</v>
      </c>
      <c r="D5" s="436"/>
      <c r="E5" s="437"/>
      <c r="F5" s="419" t="s">
        <v>411</v>
      </c>
      <c r="G5" s="419" t="s">
        <v>412</v>
      </c>
      <c r="H5" s="6" t="s">
        <v>413</v>
      </c>
      <c r="I5" s="420"/>
      <c r="J5" s="430"/>
      <c r="K5" s="433"/>
    </row>
    <row r="6" spans="1:12" ht="15.75" customHeight="1">
      <c r="A6" s="423"/>
      <c r="B6" s="420"/>
      <c r="C6" s="438"/>
      <c r="D6" s="424"/>
      <c r="E6" s="439"/>
      <c r="F6" s="420"/>
      <c r="G6" s="420"/>
      <c r="H6" s="6" t="s">
        <v>9</v>
      </c>
      <c r="I6" s="420"/>
      <c r="J6" s="430"/>
      <c r="K6" s="433"/>
    </row>
    <row r="7" spans="1:12" ht="15.75" customHeight="1">
      <c r="A7" s="424"/>
      <c r="B7" s="421"/>
      <c r="C7" s="8" t="s">
        <v>414</v>
      </c>
      <c r="D7" s="8" t="s">
        <v>415</v>
      </c>
      <c r="E7" s="8" t="s">
        <v>416</v>
      </c>
      <c r="F7" s="421"/>
      <c r="G7" s="421"/>
      <c r="H7" s="7" t="s">
        <v>417</v>
      </c>
      <c r="I7" s="421"/>
      <c r="J7" s="431"/>
      <c r="K7" s="434"/>
    </row>
    <row r="8" spans="1:12" ht="16.5" customHeight="1">
      <c r="A8" s="39" t="s">
        <v>526</v>
      </c>
      <c r="B8" s="325">
        <v>1460</v>
      </c>
      <c r="C8" s="325">
        <v>1348</v>
      </c>
      <c r="D8" s="325">
        <v>57</v>
      </c>
      <c r="E8" s="325">
        <v>30</v>
      </c>
      <c r="F8" s="325">
        <v>1</v>
      </c>
      <c r="G8" s="325">
        <v>11</v>
      </c>
      <c r="H8" s="325">
        <v>1</v>
      </c>
      <c r="I8" s="326" t="s">
        <v>616</v>
      </c>
      <c r="J8" s="325">
        <v>12</v>
      </c>
      <c r="K8" s="330">
        <v>99.109589041095887</v>
      </c>
    </row>
    <row r="9" spans="1:12" ht="16.5" customHeight="1">
      <c r="A9" s="39" t="s">
        <v>444</v>
      </c>
      <c r="B9" s="325">
        <v>1412</v>
      </c>
      <c r="C9" s="325">
        <v>1278</v>
      </c>
      <c r="D9" s="325">
        <v>76</v>
      </c>
      <c r="E9" s="325">
        <v>32</v>
      </c>
      <c r="F9" s="325">
        <v>1</v>
      </c>
      <c r="G9" s="325">
        <v>10</v>
      </c>
      <c r="H9" s="325">
        <v>3</v>
      </c>
      <c r="I9" s="325">
        <v>2</v>
      </c>
      <c r="J9" s="325">
        <v>10</v>
      </c>
      <c r="K9" s="330">
        <v>98.9</v>
      </c>
    </row>
    <row r="10" spans="1:12" ht="16.5" customHeight="1">
      <c r="A10" s="39" t="s">
        <v>445</v>
      </c>
      <c r="B10" s="325">
        <v>1478</v>
      </c>
      <c r="C10" s="325">
        <v>1375</v>
      </c>
      <c r="D10" s="325">
        <v>50</v>
      </c>
      <c r="E10" s="325">
        <v>17</v>
      </c>
      <c r="F10" s="325">
        <v>2</v>
      </c>
      <c r="G10" s="325">
        <v>16</v>
      </c>
      <c r="H10" s="327">
        <v>2</v>
      </c>
      <c r="I10" s="325">
        <v>2</v>
      </c>
      <c r="J10" s="325">
        <v>14</v>
      </c>
      <c r="K10" s="331">
        <v>98.782138024357238</v>
      </c>
      <c r="L10" s="15"/>
    </row>
    <row r="11" spans="1:12" ht="16.5" customHeight="1">
      <c r="A11" s="39" t="s">
        <v>527</v>
      </c>
      <c r="B11" s="325">
        <v>1412</v>
      </c>
      <c r="C11" s="325">
        <v>1275</v>
      </c>
      <c r="D11" s="325">
        <v>69</v>
      </c>
      <c r="E11" s="325">
        <v>30</v>
      </c>
      <c r="F11" s="325">
        <v>2</v>
      </c>
      <c r="G11" s="325">
        <v>17</v>
      </c>
      <c r="H11" s="325">
        <v>2</v>
      </c>
      <c r="I11" s="325">
        <v>4</v>
      </c>
      <c r="J11" s="325">
        <v>10</v>
      </c>
      <c r="K11" s="331">
        <v>98.7</v>
      </c>
      <c r="L11" s="15"/>
    </row>
    <row r="12" spans="1:12" s="119" customFormat="1" ht="16.5" customHeight="1">
      <c r="A12" s="39" t="s">
        <v>614</v>
      </c>
      <c r="B12" s="325">
        <v>1372</v>
      </c>
      <c r="C12" s="325">
        <v>1250</v>
      </c>
      <c r="D12" s="325">
        <v>45</v>
      </c>
      <c r="E12" s="325">
        <v>40</v>
      </c>
      <c r="F12" s="325">
        <v>2</v>
      </c>
      <c r="G12" s="325">
        <v>21</v>
      </c>
      <c r="H12" s="325">
        <v>1</v>
      </c>
      <c r="I12" s="325">
        <v>5</v>
      </c>
      <c r="J12" s="325">
        <v>8</v>
      </c>
      <c r="K12" s="331">
        <v>99</v>
      </c>
      <c r="L12" s="15"/>
    </row>
    <row r="13" spans="1:12" s="119" customFormat="1" ht="16.5" customHeight="1">
      <c r="A13" s="39" t="s">
        <v>615</v>
      </c>
      <c r="B13" s="325">
        <v>1281</v>
      </c>
      <c r="C13" s="325">
        <v>1169</v>
      </c>
      <c r="D13" s="325">
        <v>56</v>
      </c>
      <c r="E13" s="325">
        <v>29</v>
      </c>
      <c r="F13" s="325" t="s">
        <v>616</v>
      </c>
      <c r="G13" s="325">
        <v>13</v>
      </c>
      <c r="H13" s="325" t="s">
        <v>616</v>
      </c>
      <c r="I13" s="325" t="s">
        <v>616</v>
      </c>
      <c r="J13" s="325">
        <v>10</v>
      </c>
      <c r="K13" s="331">
        <v>98.9</v>
      </c>
      <c r="L13" s="15"/>
    </row>
    <row r="14" spans="1:12" ht="16.5" customHeight="1" thickBot="1">
      <c r="A14" s="64" t="s">
        <v>624</v>
      </c>
      <c r="B14" s="329">
        <v>1252</v>
      </c>
      <c r="C14" s="329">
        <v>1141</v>
      </c>
      <c r="D14" s="329">
        <v>56</v>
      </c>
      <c r="E14" s="329">
        <v>35</v>
      </c>
      <c r="F14" s="329">
        <v>3</v>
      </c>
      <c r="G14" s="329">
        <v>7</v>
      </c>
      <c r="H14" s="328">
        <v>1</v>
      </c>
      <c r="I14" s="329">
        <v>2</v>
      </c>
      <c r="J14" s="329">
        <v>7</v>
      </c>
      <c r="K14" s="332">
        <v>99.2</v>
      </c>
      <c r="L14" s="15"/>
    </row>
    <row r="15" spans="1:12" ht="16.5" customHeight="1">
      <c r="A15" s="35" t="s">
        <v>433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2">
      <c r="A16" s="11" t="s">
        <v>434</v>
      </c>
    </row>
    <row r="17" spans="1:11">
      <c r="A17" s="11"/>
      <c r="C17" s="9"/>
      <c r="D17" s="9"/>
      <c r="E17" s="9"/>
      <c r="F17" s="9"/>
      <c r="G17" s="9"/>
      <c r="H17" s="9"/>
      <c r="I17" s="9"/>
      <c r="J17" s="9"/>
      <c r="K17" s="12"/>
    </row>
    <row r="18" spans="1:11">
      <c r="C18" s="9"/>
      <c r="D18" s="9"/>
      <c r="E18" s="9"/>
      <c r="F18" s="9"/>
      <c r="G18" s="9"/>
      <c r="H18" s="9"/>
      <c r="I18" s="9"/>
      <c r="J18" s="9"/>
      <c r="K18" s="12"/>
    </row>
    <row r="19" spans="1:11">
      <c r="C19" s="9"/>
      <c r="D19" s="9"/>
      <c r="E19" s="9"/>
      <c r="F19" s="9"/>
      <c r="G19" s="9"/>
      <c r="H19" s="9"/>
      <c r="I19" s="9"/>
      <c r="J19" s="9"/>
      <c r="K19" s="12"/>
    </row>
    <row r="20" spans="1:11">
      <c r="C20" s="9"/>
      <c r="D20" s="9"/>
      <c r="E20" s="9"/>
      <c r="F20" s="9"/>
      <c r="G20" s="9"/>
      <c r="H20" s="9"/>
      <c r="I20" s="9"/>
      <c r="J20" s="9"/>
      <c r="K20" s="12"/>
    </row>
    <row r="21" spans="1:11" ht="14.25" thickBot="1">
      <c r="C21" s="9"/>
      <c r="D21" s="9"/>
      <c r="E21" s="9"/>
      <c r="F21" s="9"/>
      <c r="G21" s="9"/>
      <c r="H21" s="13"/>
      <c r="I21" s="9"/>
      <c r="J21" s="9"/>
      <c r="K21" s="12"/>
    </row>
    <row r="22" spans="1:11" ht="14.25" thickBot="1">
      <c r="A22" s="418" t="s">
        <v>2</v>
      </c>
      <c r="B22" s="417" t="s">
        <v>404</v>
      </c>
      <c r="C22" s="418" t="s">
        <v>405</v>
      </c>
      <c r="D22" s="418"/>
      <c r="E22" s="418"/>
      <c r="F22" s="418"/>
      <c r="G22" s="418"/>
      <c r="H22" s="60" t="s">
        <v>406</v>
      </c>
      <c r="I22" s="417" t="s">
        <v>407</v>
      </c>
      <c r="J22" s="418" t="s">
        <v>408</v>
      </c>
      <c r="K22" s="417" t="s">
        <v>409</v>
      </c>
    </row>
    <row r="23" spans="1:11" ht="14.25" thickBot="1">
      <c r="A23" s="418"/>
      <c r="B23" s="417"/>
      <c r="C23" s="418" t="s">
        <v>410</v>
      </c>
      <c r="D23" s="418"/>
      <c r="E23" s="418"/>
      <c r="F23" s="417" t="s">
        <v>411</v>
      </c>
      <c r="G23" s="417" t="s">
        <v>412</v>
      </c>
      <c r="H23" s="60" t="s">
        <v>413</v>
      </c>
      <c r="I23" s="417"/>
      <c r="J23" s="418"/>
      <c r="K23" s="417"/>
    </row>
    <row r="24" spans="1:11" ht="14.25" thickBot="1">
      <c r="A24" s="418"/>
      <c r="B24" s="417"/>
      <c r="C24" s="418"/>
      <c r="D24" s="418"/>
      <c r="E24" s="418"/>
      <c r="F24" s="417"/>
      <c r="G24" s="417"/>
      <c r="H24" s="60" t="s">
        <v>9</v>
      </c>
      <c r="I24" s="417"/>
      <c r="J24" s="418"/>
      <c r="K24" s="417"/>
    </row>
    <row r="25" spans="1:11" ht="14.25" thickBot="1">
      <c r="A25" s="418"/>
      <c r="B25" s="417"/>
      <c r="C25" s="61" t="s">
        <v>414</v>
      </c>
      <c r="D25" s="61" t="s">
        <v>415</v>
      </c>
      <c r="E25" s="61" t="s">
        <v>416</v>
      </c>
      <c r="F25" s="417"/>
      <c r="G25" s="417"/>
      <c r="H25" s="60" t="s">
        <v>417</v>
      </c>
      <c r="I25" s="417"/>
      <c r="J25" s="418"/>
      <c r="K25" s="417"/>
    </row>
    <row r="26" spans="1:11" s="55" customFormat="1" ht="14.25" thickBot="1">
      <c r="A26" s="61" t="s">
        <v>470</v>
      </c>
      <c r="B26" s="60">
        <v>141</v>
      </c>
      <c r="C26" s="61">
        <v>128</v>
      </c>
      <c r="D26" s="61">
        <v>3</v>
      </c>
      <c r="E26" s="61">
        <v>2</v>
      </c>
      <c r="F26" s="60">
        <v>0</v>
      </c>
      <c r="G26" s="60">
        <v>3</v>
      </c>
      <c r="H26" s="60">
        <v>2</v>
      </c>
      <c r="I26" s="60">
        <v>2</v>
      </c>
      <c r="J26" s="61">
        <v>1</v>
      </c>
      <c r="K26" s="60"/>
    </row>
    <row r="27" spans="1:11" ht="14.25" thickBot="1">
      <c r="A27" s="62" t="s">
        <v>461</v>
      </c>
      <c r="B27" s="62">
        <v>154</v>
      </c>
      <c r="C27" s="62">
        <v>143</v>
      </c>
      <c r="D27" s="62">
        <v>5</v>
      </c>
      <c r="E27" s="62">
        <v>4</v>
      </c>
      <c r="F27" s="62">
        <v>0</v>
      </c>
      <c r="G27" s="62">
        <v>2</v>
      </c>
      <c r="H27" s="62">
        <v>0</v>
      </c>
      <c r="I27" s="62">
        <v>0</v>
      </c>
      <c r="J27" s="62">
        <v>0</v>
      </c>
      <c r="K27" s="62"/>
    </row>
    <row r="28" spans="1:11" ht="14.25" thickBot="1">
      <c r="A28" s="62" t="s">
        <v>462</v>
      </c>
      <c r="B28" s="62">
        <v>229</v>
      </c>
      <c r="C28" s="62">
        <v>207</v>
      </c>
      <c r="D28" s="62">
        <v>13</v>
      </c>
      <c r="E28" s="62">
        <v>3</v>
      </c>
      <c r="F28" s="62">
        <v>0</v>
      </c>
      <c r="G28" s="62">
        <v>4</v>
      </c>
      <c r="H28" s="62">
        <v>0</v>
      </c>
      <c r="I28" s="62">
        <v>0</v>
      </c>
      <c r="J28" s="62">
        <v>2</v>
      </c>
      <c r="K28" s="62"/>
    </row>
    <row r="29" spans="1:11" ht="14.25" thickBot="1">
      <c r="A29" s="62" t="s">
        <v>463</v>
      </c>
      <c r="B29" s="62">
        <v>102</v>
      </c>
      <c r="C29" s="62">
        <v>92</v>
      </c>
      <c r="D29" s="62">
        <v>8</v>
      </c>
      <c r="E29" s="62">
        <v>1</v>
      </c>
      <c r="F29" s="62">
        <v>0</v>
      </c>
      <c r="G29" s="62">
        <v>0</v>
      </c>
      <c r="H29" s="62">
        <v>0</v>
      </c>
      <c r="I29" s="62">
        <v>0</v>
      </c>
      <c r="J29" s="62">
        <v>1</v>
      </c>
      <c r="K29" s="62"/>
    </row>
    <row r="30" spans="1:11" ht="14.25" thickBot="1">
      <c r="A30" s="62" t="s">
        <v>464</v>
      </c>
      <c r="B30" s="62">
        <v>93</v>
      </c>
      <c r="C30" s="62">
        <v>84</v>
      </c>
      <c r="D30" s="62">
        <v>0</v>
      </c>
      <c r="E30" s="62">
        <v>2</v>
      </c>
      <c r="F30" s="62">
        <v>1</v>
      </c>
      <c r="G30" s="62">
        <v>6</v>
      </c>
      <c r="H30" s="62">
        <v>0</v>
      </c>
      <c r="I30" s="62">
        <v>0</v>
      </c>
      <c r="J30" s="62">
        <v>0</v>
      </c>
      <c r="K30" s="62"/>
    </row>
    <row r="31" spans="1:11" ht="14.25" thickBot="1">
      <c r="A31" s="62" t="s">
        <v>465</v>
      </c>
      <c r="B31" s="62">
        <v>85</v>
      </c>
      <c r="C31" s="62">
        <v>78</v>
      </c>
      <c r="D31" s="62">
        <v>3</v>
      </c>
      <c r="E31" s="62">
        <v>1</v>
      </c>
      <c r="F31" s="62">
        <v>1</v>
      </c>
      <c r="G31" s="62">
        <v>0</v>
      </c>
      <c r="H31" s="62">
        <v>0</v>
      </c>
      <c r="I31" s="62">
        <v>0</v>
      </c>
      <c r="J31" s="62">
        <v>2</v>
      </c>
      <c r="K31" s="62"/>
    </row>
    <row r="32" spans="1:11" ht="14.25" thickBot="1">
      <c r="A32" s="62" t="s">
        <v>466</v>
      </c>
      <c r="B32" s="62">
        <v>113</v>
      </c>
      <c r="C32" s="62">
        <v>107</v>
      </c>
      <c r="D32" s="62">
        <v>3</v>
      </c>
      <c r="E32" s="62">
        <v>1</v>
      </c>
      <c r="F32" s="62">
        <v>0</v>
      </c>
      <c r="G32" s="62">
        <v>1</v>
      </c>
      <c r="H32" s="62">
        <v>0</v>
      </c>
      <c r="I32" s="62">
        <v>0</v>
      </c>
      <c r="J32" s="62">
        <v>1</v>
      </c>
      <c r="K32" s="62"/>
    </row>
    <row r="33" spans="1:11" ht="14.25" thickBot="1">
      <c r="A33" s="62" t="s">
        <v>467</v>
      </c>
      <c r="B33" s="62">
        <v>136</v>
      </c>
      <c r="C33" s="62">
        <v>124</v>
      </c>
      <c r="D33" s="62">
        <v>9</v>
      </c>
      <c r="E33" s="62">
        <v>2</v>
      </c>
      <c r="F33" s="62">
        <v>0</v>
      </c>
      <c r="G33" s="62">
        <v>0</v>
      </c>
      <c r="H33" s="62">
        <v>0</v>
      </c>
      <c r="I33" s="62">
        <v>0</v>
      </c>
      <c r="J33" s="62">
        <v>1</v>
      </c>
      <c r="K33" s="62"/>
    </row>
    <row r="34" spans="1:11" ht="14.25" thickBot="1">
      <c r="A34" s="62" t="s">
        <v>468</v>
      </c>
      <c r="B34" s="62">
        <v>217</v>
      </c>
      <c r="C34" s="62">
        <v>206</v>
      </c>
      <c r="D34" s="62">
        <v>6</v>
      </c>
      <c r="E34" s="62">
        <v>1</v>
      </c>
      <c r="F34" s="62">
        <v>0</v>
      </c>
      <c r="G34" s="62">
        <v>0</v>
      </c>
      <c r="H34" s="62">
        <v>0</v>
      </c>
      <c r="I34" s="62">
        <v>0</v>
      </c>
      <c r="J34" s="62">
        <v>4</v>
      </c>
      <c r="K34" s="62"/>
    </row>
    <row r="35" spans="1:11" ht="14.25" thickBot="1">
      <c r="A35" s="62" t="s">
        <v>469</v>
      </c>
      <c r="B35" s="62">
        <v>208</v>
      </c>
      <c r="C35" s="62">
        <v>206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2</v>
      </c>
      <c r="K35" s="62"/>
    </row>
    <row r="36" spans="1:11" ht="14.25" thickBot="1">
      <c r="A36" s="62"/>
      <c r="B36" s="62">
        <f>SUM(B26:B35)</f>
        <v>1478</v>
      </c>
      <c r="C36" s="62">
        <f t="shared" ref="C36:J36" si="0">SUM(C26:C35)</f>
        <v>1375</v>
      </c>
      <c r="D36" s="62">
        <f t="shared" si="0"/>
        <v>50</v>
      </c>
      <c r="E36" s="62">
        <f t="shared" si="0"/>
        <v>17</v>
      </c>
      <c r="F36" s="62">
        <f t="shared" si="0"/>
        <v>2</v>
      </c>
      <c r="G36" s="62">
        <f t="shared" si="0"/>
        <v>16</v>
      </c>
      <c r="H36" s="62">
        <f t="shared" si="0"/>
        <v>2</v>
      </c>
      <c r="I36" s="62">
        <f t="shared" si="0"/>
        <v>2</v>
      </c>
      <c r="J36" s="62">
        <f t="shared" si="0"/>
        <v>14</v>
      </c>
      <c r="K36" s="63">
        <f>SUM(C36:G36)*100/B36</f>
        <v>98.782138024357238</v>
      </c>
    </row>
  </sheetData>
  <mergeCells count="20">
    <mergeCell ref="G5:G7"/>
    <mergeCell ref="A1:K2"/>
    <mergeCell ref="I3:K3"/>
    <mergeCell ref="A4:A7"/>
    <mergeCell ref="B4:B7"/>
    <mergeCell ref="C4:G4"/>
    <mergeCell ref="I4:I7"/>
    <mergeCell ref="J4:J7"/>
    <mergeCell ref="K4:K7"/>
    <mergeCell ref="C5:E6"/>
    <mergeCell ref="F5:F7"/>
    <mergeCell ref="K22:K25"/>
    <mergeCell ref="C23:E24"/>
    <mergeCell ref="F23:F25"/>
    <mergeCell ref="G23:G25"/>
    <mergeCell ref="A22:A25"/>
    <mergeCell ref="B22:B25"/>
    <mergeCell ref="C22:G22"/>
    <mergeCell ref="I22:I25"/>
    <mergeCell ref="J22:J25"/>
  </mergeCells>
  <phoneticPr fontId="2"/>
  <pageMargins left="0.7" right="0.7" top="0.75" bottom="0.75" header="0.3" footer="0.3"/>
  <pageSetup paperSize="9" orientation="portrait" r:id="rId1"/>
  <ignoredErrors>
    <ignoredError sqref="A9:A12 A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7"/>
  <sheetViews>
    <sheetView showGridLines="0" zoomScaleNormal="100" workbookViewId="0">
      <selection sqref="A1:M2"/>
    </sheetView>
  </sheetViews>
  <sheetFormatPr defaultRowHeight="13.5"/>
  <cols>
    <col min="1" max="1" width="4.875" style="4" customWidth="1"/>
    <col min="2" max="2" width="4.5" style="4" customWidth="1"/>
    <col min="3" max="3" width="5" style="4" customWidth="1"/>
    <col min="4" max="4" width="4.25" style="4" customWidth="1"/>
    <col min="5" max="13" width="7.375" style="119" customWidth="1"/>
    <col min="14" max="16384" width="9" style="119"/>
  </cols>
  <sheetData>
    <row r="1" spans="1:14" ht="13.5" customHeight="1">
      <c r="A1" s="366" t="s">
        <v>547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4" ht="13.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4" ht="14.25" thickBot="1">
      <c r="A3" s="400" t="s">
        <v>75</v>
      </c>
      <c r="B3" s="400"/>
      <c r="C3" s="400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4" ht="20.100000000000001" customHeight="1">
      <c r="A4" s="411" t="s">
        <v>2</v>
      </c>
      <c r="B4" s="411"/>
      <c r="C4" s="411"/>
      <c r="D4" s="441"/>
      <c r="E4" s="407" t="s">
        <v>76</v>
      </c>
      <c r="F4" s="408"/>
      <c r="G4" s="408"/>
      <c r="H4" s="408"/>
      <c r="I4" s="408"/>
      <c r="J4" s="408"/>
      <c r="K4" s="407" t="s">
        <v>77</v>
      </c>
      <c r="L4" s="408"/>
      <c r="M4" s="408"/>
    </row>
    <row r="5" spans="1:14" ht="20.100000000000001" customHeight="1">
      <c r="A5" s="412"/>
      <c r="B5" s="412"/>
      <c r="C5" s="412"/>
      <c r="D5" s="412"/>
      <c r="E5" s="333" t="s">
        <v>78</v>
      </c>
      <c r="F5" s="334" t="s">
        <v>79</v>
      </c>
      <c r="G5" s="335" t="s">
        <v>80</v>
      </c>
      <c r="H5" s="334" t="s">
        <v>81</v>
      </c>
      <c r="I5" s="335" t="s">
        <v>82</v>
      </c>
      <c r="J5" s="334" t="s">
        <v>83</v>
      </c>
      <c r="K5" s="335" t="s">
        <v>84</v>
      </c>
      <c r="L5" s="334" t="s">
        <v>85</v>
      </c>
      <c r="M5" s="335" t="s">
        <v>86</v>
      </c>
    </row>
    <row r="6" spans="1:14" ht="17.25" customHeight="1">
      <c r="A6" s="185" t="s">
        <v>87</v>
      </c>
      <c r="B6" s="185" t="s">
        <v>88</v>
      </c>
      <c r="C6" s="185" t="s">
        <v>89</v>
      </c>
      <c r="D6" s="336" t="s">
        <v>541</v>
      </c>
      <c r="E6" s="337">
        <v>116.9</v>
      </c>
      <c r="F6" s="100">
        <v>122.5</v>
      </c>
      <c r="G6" s="100">
        <v>128.30000000000001</v>
      </c>
      <c r="H6" s="100">
        <v>133.6</v>
      </c>
      <c r="I6" s="100">
        <v>138.80000000000001</v>
      </c>
      <c r="J6" s="100">
        <v>144.80000000000001</v>
      </c>
      <c r="K6" s="100">
        <v>152.69999999999999</v>
      </c>
      <c r="L6" s="100">
        <v>159.80000000000001</v>
      </c>
      <c r="M6" s="100">
        <v>165.3</v>
      </c>
    </row>
    <row r="7" spans="1:14" ht="17.25" customHeight="1">
      <c r="A7" s="185" t="s">
        <v>90</v>
      </c>
      <c r="B7" s="185"/>
      <c r="C7" s="185"/>
      <c r="D7" s="336" t="s">
        <v>542</v>
      </c>
      <c r="E7" s="338">
        <v>116.2</v>
      </c>
      <c r="F7" s="339">
        <v>122.6</v>
      </c>
      <c r="G7" s="339">
        <v>128</v>
      </c>
      <c r="H7" s="339">
        <v>133.5</v>
      </c>
      <c r="I7" s="339">
        <v>138.9</v>
      </c>
      <c r="J7" s="339">
        <v>145.1</v>
      </c>
      <c r="K7" s="339">
        <v>151.69999999999999</v>
      </c>
      <c r="L7" s="339">
        <v>159.80000000000001</v>
      </c>
      <c r="M7" s="339">
        <v>165.1</v>
      </c>
      <c r="N7" s="222"/>
    </row>
    <row r="8" spans="1:14" ht="17.25" customHeight="1">
      <c r="A8" s="185"/>
      <c r="B8" s="185"/>
      <c r="C8" s="185"/>
      <c r="D8" s="336" t="s">
        <v>493</v>
      </c>
      <c r="E8" s="338">
        <v>116.8</v>
      </c>
      <c r="F8" s="339">
        <v>122.2</v>
      </c>
      <c r="G8" s="339">
        <v>128.30000000000001</v>
      </c>
      <c r="H8" s="339">
        <v>133.5</v>
      </c>
      <c r="I8" s="339">
        <v>138.80000000000001</v>
      </c>
      <c r="J8" s="339">
        <v>145</v>
      </c>
      <c r="K8" s="339">
        <v>152.30000000000001</v>
      </c>
      <c r="L8" s="339">
        <v>159.1</v>
      </c>
      <c r="M8" s="339">
        <v>165.3</v>
      </c>
      <c r="N8" s="222"/>
    </row>
    <row r="9" spans="1:14" ht="17.25" customHeight="1">
      <c r="A9" s="185"/>
      <c r="B9" s="185"/>
      <c r="C9" s="185" t="s">
        <v>543</v>
      </c>
      <c r="D9" s="336" t="s">
        <v>544</v>
      </c>
      <c r="E9" s="338">
        <v>116.8</v>
      </c>
      <c r="F9" s="339">
        <v>122.2</v>
      </c>
      <c r="G9" s="339">
        <v>128.30000000000001</v>
      </c>
      <c r="H9" s="339">
        <v>133.5</v>
      </c>
      <c r="I9" s="339">
        <v>138.80000000000001</v>
      </c>
      <c r="J9" s="339">
        <v>145</v>
      </c>
      <c r="K9" s="339">
        <v>152.30000000000001</v>
      </c>
      <c r="L9" s="339">
        <v>159.1</v>
      </c>
      <c r="M9" s="339">
        <v>165.3</v>
      </c>
      <c r="N9" s="222"/>
    </row>
    <row r="10" spans="1:14" ht="17.25" customHeight="1">
      <c r="A10" s="185"/>
      <c r="B10" s="185"/>
      <c r="C10" s="185"/>
      <c r="D10" s="336" t="s">
        <v>548</v>
      </c>
      <c r="E10" s="338">
        <v>116.3</v>
      </c>
      <c r="F10" s="339">
        <v>123</v>
      </c>
      <c r="G10" s="339">
        <v>127.8</v>
      </c>
      <c r="H10" s="339">
        <v>133.80000000000001</v>
      </c>
      <c r="I10" s="339">
        <v>138.9</v>
      </c>
      <c r="J10" s="339">
        <v>144.9</v>
      </c>
      <c r="K10" s="339">
        <v>152.5</v>
      </c>
      <c r="L10" s="339">
        <v>159.4</v>
      </c>
      <c r="M10" s="339">
        <v>165.1</v>
      </c>
      <c r="N10" s="222"/>
    </row>
    <row r="11" spans="1:14" ht="17.25" customHeight="1">
      <c r="A11" s="185"/>
      <c r="B11" s="185"/>
      <c r="C11" s="185"/>
      <c r="D11" s="336"/>
      <c r="E11" s="338"/>
      <c r="F11" s="339"/>
      <c r="G11" s="339"/>
      <c r="H11" s="339"/>
      <c r="I11" s="339"/>
      <c r="J11" s="339"/>
      <c r="K11" s="339"/>
      <c r="L11" s="339"/>
      <c r="M11" s="339"/>
      <c r="N11" s="222"/>
    </row>
    <row r="12" spans="1:14" ht="17.25" customHeight="1">
      <c r="A12" s="185"/>
      <c r="B12" s="185" t="s">
        <v>91</v>
      </c>
      <c r="C12" s="185" t="s">
        <v>543</v>
      </c>
      <c r="D12" s="336" t="s">
        <v>546</v>
      </c>
      <c r="E12" s="338">
        <v>116.6</v>
      </c>
      <c r="F12" s="339">
        <v>122.3</v>
      </c>
      <c r="G12" s="339">
        <v>127.9</v>
      </c>
      <c r="H12" s="339">
        <v>133.69999999999999</v>
      </c>
      <c r="I12" s="339">
        <v>138.80000000000001</v>
      </c>
      <c r="J12" s="339">
        <v>144.6</v>
      </c>
      <c r="K12" s="339">
        <v>152.80000000000001</v>
      </c>
      <c r="L12" s="339">
        <v>159.6</v>
      </c>
      <c r="M12" s="339">
        <v>165.5</v>
      </c>
      <c r="N12" s="222"/>
    </row>
    <row r="13" spans="1:14" ht="17.25" customHeight="1">
      <c r="A13" s="185"/>
      <c r="B13" s="185" t="s">
        <v>92</v>
      </c>
      <c r="C13" s="185" t="s">
        <v>543</v>
      </c>
      <c r="D13" s="336" t="s">
        <v>546</v>
      </c>
      <c r="E13" s="338">
        <v>116.5</v>
      </c>
      <c r="F13" s="339">
        <v>122.5</v>
      </c>
      <c r="G13" s="339">
        <v>128.1</v>
      </c>
      <c r="H13" s="339">
        <v>133.69999999999999</v>
      </c>
      <c r="I13" s="339">
        <v>138.80000000000001</v>
      </c>
      <c r="J13" s="339">
        <v>144.6</v>
      </c>
      <c r="K13" s="339">
        <v>152.69999999999999</v>
      </c>
      <c r="L13" s="339">
        <v>159.80000000000001</v>
      </c>
      <c r="M13" s="339">
        <v>165.3</v>
      </c>
      <c r="N13" s="222"/>
    </row>
    <row r="14" spans="1:14" ht="17.25" customHeight="1">
      <c r="A14" s="185"/>
      <c r="B14" s="185"/>
      <c r="C14" s="185"/>
      <c r="D14" s="336"/>
      <c r="E14" s="338"/>
      <c r="F14" s="339"/>
      <c r="G14" s="339"/>
      <c r="H14" s="339"/>
      <c r="I14" s="339"/>
      <c r="J14" s="339"/>
      <c r="K14" s="339"/>
      <c r="L14" s="339"/>
      <c r="M14" s="339"/>
      <c r="N14" s="222"/>
    </row>
    <row r="15" spans="1:14" ht="17.25" customHeight="1">
      <c r="A15" s="185" t="s">
        <v>93</v>
      </c>
      <c r="B15" s="185" t="s">
        <v>88</v>
      </c>
      <c r="C15" s="185" t="s">
        <v>89</v>
      </c>
      <c r="D15" s="336" t="s">
        <v>541</v>
      </c>
      <c r="E15" s="338">
        <v>21.6</v>
      </c>
      <c r="F15" s="339">
        <v>24.1</v>
      </c>
      <c r="G15" s="339">
        <v>27.3</v>
      </c>
      <c r="H15" s="339">
        <v>30.5</v>
      </c>
      <c r="I15" s="339">
        <v>34.1</v>
      </c>
      <c r="J15" s="339">
        <v>38.1</v>
      </c>
      <c r="K15" s="339">
        <v>43.8</v>
      </c>
      <c r="L15" s="339">
        <v>48.7</v>
      </c>
      <c r="M15" s="339">
        <v>54.5</v>
      </c>
      <c r="N15" s="222"/>
    </row>
    <row r="16" spans="1:14" ht="17.25" customHeight="1">
      <c r="A16" s="185" t="s">
        <v>94</v>
      </c>
      <c r="B16" s="185"/>
      <c r="C16" s="185"/>
      <c r="D16" s="336" t="s">
        <v>542</v>
      </c>
      <c r="E16" s="338">
        <v>21.4</v>
      </c>
      <c r="F16" s="339">
        <v>24.1</v>
      </c>
      <c r="G16" s="339">
        <v>27.2</v>
      </c>
      <c r="H16" s="339">
        <v>30.3</v>
      </c>
      <c r="I16" s="339">
        <v>33.799999999999997</v>
      </c>
      <c r="J16" s="339">
        <v>38.700000000000003</v>
      </c>
      <c r="K16" s="339">
        <v>43.2</v>
      </c>
      <c r="L16" s="339">
        <v>48.6</v>
      </c>
      <c r="M16" s="339">
        <v>53.7</v>
      </c>
      <c r="N16" s="222"/>
    </row>
    <row r="17" spans="1:14" ht="17.25" customHeight="1">
      <c r="A17" s="185"/>
      <c r="B17" s="185"/>
      <c r="C17" s="185"/>
      <c r="D17" s="336" t="s">
        <v>493</v>
      </c>
      <c r="E17" s="338">
        <v>21.5</v>
      </c>
      <c r="F17" s="339">
        <v>23.9</v>
      </c>
      <c r="G17" s="339">
        <v>27.4</v>
      </c>
      <c r="H17" s="339">
        <v>30.7</v>
      </c>
      <c r="I17" s="339">
        <v>34</v>
      </c>
      <c r="J17" s="339">
        <v>38</v>
      </c>
      <c r="K17" s="339">
        <v>43.7</v>
      </c>
      <c r="L17" s="339">
        <v>47.8</v>
      </c>
      <c r="M17" s="339">
        <v>53.3</v>
      </c>
      <c r="N17" s="222"/>
    </row>
    <row r="18" spans="1:14" ht="17.25" customHeight="1">
      <c r="A18" s="185"/>
      <c r="B18" s="185"/>
      <c r="C18" s="185" t="s">
        <v>543</v>
      </c>
      <c r="D18" s="336" t="s">
        <v>544</v>
      </c>
      <c r="E18" s="338">
        <v>21.5</v>
      </c>
      <c r="F18" s="339">
        <v>23.9</v>
      </c>
      <c r="G18" s="339">
        <v>27.4</v>
      </c>
      <c r="H18" s="339">
        <v>30.7</v>
      </c>
      <c r="I18" s="339">
        <v>34</v>
      </c>
      <c r="J18" s="339">
        <v>38</v>
      </c>
      <c r="K18" s="339">
        <v>43.7</v>
      </c>
      <c r="L18" s="339">
        <v>47.8</v>
      </c>
      <c r="M18" s="339">
        <v>53.3</v>
      </c>
      <c r="N18" s="222"/>
    </row>
    <row r="19" spans="1:14" ht="17.25" customHeight="1">
      <c r="A19" s="185"/>
      <c r="B19" s="185"/>
      <c r="C19" s="185"/>
      <c r="D19" s="336" t="s">
        <v>548</v>
      </c>
      <c r="E19" s="338">
        <v>21.1</v>
      </c>
      <c r="F19" s="339">
        <v>24.2</v>
      </c>
      <c r="G19" s="339">
        <v>26.9</v>
      </c>
      <c r="H19" s="339">
        <v>31</v>
      </c>
      <c r="I19" s="339">
        <v>34.1</v>
      </c>
      <c r="J19" s="339">
        <v>38</v>
      </c>
      <c r="K19" s="339">
        <v>43.7</v>
      </c>
      <c r="L19" s="339">
        <v>48.6</v>
      </c>
      <c r="M19" s="339">
        <v>53.2</v>
      </c>
      <c r="N19" s="222"/>
    </row>
    <row r="20" spans="1:14" ht="17.25" customHeight="1">
      <c r="A20" s="185"/>
      <c r="B20" s="185"/>
      <c r="C20" s="185"/>
      <c r="D20" s="336"/>
      <c r="E20" s="338"/>
      <c r="F20" s="339"/>
      <c r="G20" s="339"/>
      <c r="H20" s="339"/>
      <c r="I20" s="339"/>
      <c r="J20" s="339"/>
      <c r="K20" s="339"/>
      <c r="L20" s="339"/>
      <c r="M20" s="339"/>
      <c r="N20" s="222"/>
    </row>
    <row r="21" spans="1:14" ht="17.25" customHeight="1">
      <c r="A21" s="185"/>
      <c r="B21" s="185" t="s">
        <v>91</v>
      </c>
      <c r="C21" s="185" t="s">
        <v>543</v>
      </c>
      <c r="D21" s="336" t="s">
        <v>549</v>
      </c>
      <c r="E21" s="338">
        <v>21.6</v>
      </c>
      <c r="F21" s="339">
        <v>23.8</v>
      </c>
      <c r="G21" s="339">
        <v>26.7</v>
      </c>
      <c r="H21" s="339">
        <v>30.9</v>
      </c>
      <c r="I21" s="339">
        <v>34.5</v>
      </c>
      <c r="J21" s="339">
        <v>37.4</v>
      </c>
      <c r="K21" s="339">
        <v>44.4</v>
      </c>
      <c r="L21" s="339">
        <v>48.6</v>
      </c>
      <c r="M21" s="339">
        <v>53.3</v>
      </c>
      <c r="N21" s="222"/>
    </row>
    <row r="22" spans="1:14" ht="17.25" customHeight="1" thickBot="1">
      <c r="A22" s="185"/>
      <c r="B22" s="185" t="s">
        <v>92</v>
      </c>
      <c r="C22" s="185" t="s">
        <v>543</v>
      </c>
      <c r="D22" s="336" t="s">
        <v>546</v>
      </c>
      <c r="E22" s="338">
        <v>21.4</v>
      </c>
      <c r="F22" s="339">
        <v>24.1</v>
      </c>
      <c r="G22" s="339">
        <v>27.2</v>
      </c>
      <c r="H22" s="339">
        <v>30.7</v>
      </c>
      <c r="I22" s="339">
        <v>34.1</v>
      </c>
      <c r="J22" s="339">
        <v>38.4</v>
      </c>
      <c r="K22" s="339">
        <v>44</v>
      </c>
      <c r="L22" s="339">
        <v>48.8</v>
      </c>
      <c r="M22" s="339">
        <v>54</v>
      </c>
      <c r="N22" s="222"/>
    </row>
    <row r="23" spans="1:14">
      <c r="A23" s="440" t="s">
        <v>436</v>
      </c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  <c r="M23" s="440"/>
    </row>
    <row r="24" spans="1:14">
      <c r="A24" s="102"/>
      <c r="B24" s="101"/>
      <c r="C24" s="101"/>
      <c r="D24" s="101"/>
      <c r="E24" s="129"/>
      <c r="F24" s="129"/>
    </row>
    <row r="27" spans="1:14">
      <c r="A27" s="119"/>
      <c r="B27" s="119"/>
      <c r="C27" s="119"/>
      <c r="D27" s="119"/>
      <c r="E27" s="119" t="s">
        <v>525</v>
      </c>
    </row>
  </sheetData>
  <mergeCells count="6">
    <mergeCell ref="A23:M23"/>
    <mergeCell ref="A1:M2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2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4"/>
  <sheetViews>
    <sheetView showGridLines="0" zoomScaleNormal="100" zoomScaleSheetLayoutView="100" workbookViewId="0">
      <selection activeCell="A3" sqref="A3:M23"/>
    </sheetView>
  </sheetViews>
  <sheetFormatPr defaultRowHeight="13.5"/>
  <cols>
    <col min="1" max="1" width="4.875" style="119" customWidth="1"/>
    <col min="2" max="2" width="4.5" style="119" customWidth="1"/>
    <col min="3" max="3" width="5" style="119" customWidth="1"/>
    <col min="4" max="4" width="4.25" style="119" customWidth="1"/>
    <col min="5" max="13" width="7.375" style="119" customWidth="1"/>
    <col min="14" max="16384" width="9" style="119"/>
  </cols>
  <sheetData>
    <row r="1" spans="1:13">
      <c r="A1" s="366" t="s">
        <v>540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3" ht="14.25" thickBot="1">
      <c r="A3" s="400" t="s">
        <v>95</v>
      </c>
      <c r="B3" s="400"/>
      <c r="C3" s="400"/>
      <c r="D3" s="101"/>
      <c r="E3" s="129"/>
      <c r="F3" s="129"/>
      <c r="G3" s="129"/>
      <c r="H3" s="129"/>
      <c r="I3" s="129"/>
      <c r="J3" s="129"/>
      <c r="K3" s="176"/>
      <c r="L3" s="176"/>
      <c r="M3" s="129"/>
    </row>
    <row r="4" spans="1:13">
      <c r="A4" s="411" t="s">
        <v>2</v>
      </c>
      <c r="B4" s="411"/>
      <c r="C4" s="411"/>
      <c r="D4" s="441"/>
      <c r="E4" s="407" t="s">
        <v>76</v>
      </c>
      <c r="F4" s="408"/>
      <c r="G4" s="408"/>
      <c r="H4" s="408"/>
      <c r="I4" s="408"/>
      <c r="J4" s="408"/>
      <c r="K4" s="407" t="s">
        <v>77</v>
      </c>
      <c r="L4" s="408"/>
      <c r="M4" s="408"/>
    </row>
    <row r="5" spans="1:13">
      <c r="A5" s="412"/>
      <c r="B5" s="412"/>
      <c r="C5" s="412"/>
      <c r="D5" s="442"/>
      <c r="E5" s="333" t="s">
        <v>78</v>
      </c>
      <c r="F5" s="334" t="s">
        <v>79</v>
      </c>
      <c r="G5" s="335" t="s">
        <v>80</v>
      </c>
      <c r="H5" s="334" t="s">
        <v>81</v>
      </c>
      <c r="I5" s="335" t="s">
        <v>82</v>
      </c>
      <c r="J5" s="334" t="s">
        <v>83</v>
      </c>
      <c r="K5" s="335" t="s">
        <v>84</v>
      </c>
      <c r="L5" s="334" t="s">
        <v>85</v>
      </c>
      <c r="M5" s="335" t="s">
        <v>86</v>
      </c>
    </row>
    <row r="6" spans="1:13" ht="17.25" customHeight="1">
      <c r="A6" s="185" t="s">
        <v>87</v>
      </c>
      <c r="B6" s="185" t="s">
        <v>88</v>
      </c>
      <c r="C6" s="185" t="s">
        <v>89</v>
      </c>
      <c r="D6" s="336" t="s">
        <v>541</v>
      </c>
      <c r="E6" s="103">
        <v>115.6</v>
      </c>
      <c r="F6" s="104">
        <v>121.5</v>
      </c>
      <c r="G6" s="104">
        <v>127.6</v>
      </c>
      <c r="H6" s="104">
        <v>133.9</v>
      </c>
      <c r="I6" s="104">
        <v>140.1</v>
      </c>
      <c r="J6" s="104">
        <v>146.5</v>
      </c>
      <c r="K6" s="104">
        <v>152.1</v>
      </c>
      <c r="L6" s="104">
        <v>155.30000000000001</v>
      </c>
      <c r="M6" s="104">
        <v>156.9</v>
      </c>
    </row>
    <row r="7" spans="1:13" ht="17.25" customHeight="1">
      <c r="A7" s="185" t="s">
        <v>550</v>
      </c>
      <c r="B7" s="185"/>
      <c r="C7" s="83"/>
      <c r="D7" s="336" t="s">
        <v>542</v>
      </c>
      <c r="E7" s="103">
        <v>115.3</v>
      </c>
      <c r="F7" s="104">
        <v>121.6</v>
      </c>
      <c r="G7" s="104">
        <v>127.6</v>
      </c>
      <c r="H7" s="104">
        <v>133.1</v>
      </c>
      <c r="I7" s="104">
        <v>140.1</v>
      </c>
      <c r="J7" s="104">
        <v>147</v>
      </c>
      <c r="K7" s="104">
        <v>151.80000000000001</v>
      </c>
      <c r="L7" s="104">
        <v>154.6</v>
      </c>
      <c r="M7" s="104">
        <v>156.4</v>
      </c>
    </row>
    <row r="8" spans="1:13" ht="17.25" customHeight="1">
      <c r="A8" s="185"/>
      <c r="B8" s="185"/>
      <c r="C8" s="185"/>
      <c r="D8" s="336" t="s">
        <v>493</v>
      </c>
      <c r="E8" s="103">
        <v>115.2</v>
      </c>
      <c r="F8" s="104">
        <v>121.2</v>
      </c>
      <c r="G8" s="104">
        <v>127.5</v>
      </c>
      <c r="H8" s="104">
        <v>133.80000000000001</v>
      </c>
      <c r="I8" s="104">
        <v>139.69999999999999</v>
      </c>
      <c r="J8" s="104">
        <v>146.9</v>
      </c>
      <c r="K8" s="104">
        <v>152</v>
      </c>
      <c r="L8" s="104">
        <v>154.80000000000001</v>
      </c>
      <c r="M8" s="104">
        <v>156.1</v>
      </c>
    </row>
    <row r="9" spans="1:13" ht="17.25" customHeight="1">
      <c r="A9" s="185"/>
      <c r="B9" s="185"/>
      <c r="C9" s="185" t="s">
        <v>543</v>
      </c>
      <c r="D9" s="336" t="s">
        <v>544</v>
      </c>
      <c r="E9" s="103">
        <v>115.2</v>
      </c>
      <c r="F9" s="104">
        <v>121.2</v>
      </c>
      <c r="G9" s="104">
        <v>127.5</v>
      </c>
      <c r="H9" s="104">
        <v>133.80000000000001</v>
      </c>
      <c r="I9" s="104">
        <v>139.69999999999999</v>
      </c>
      <c r="J9" s="104">
        <v>146.9</v>
      </c>
      <c r="K9" s="104">
        <v>152</v>
      </c>
      <c r="L9" s="104">
        <v>154.80000000000001</v>
      </c>
      <c r="M9" s="104">
        <v>156.1</v>
      </c>
    </row>
    <row r="10" spans="1:13" ht="17.25" customHeight="1">
      <c r="A10" s="185"/>
      <c r="B10" s="185"/>
      <c r="C10" s="185"/>
      <c r="D10" s="336" t="s">
        <v>546</v>
      </c>
      <c r="E10" s="338">
        <v>115.8</v>
      </c>
      <c r="F10" s="339">
        <v>121</v>
      </c>
      <c r="G10" s="339">
        <v>126.9</v>
      </c>
      <c r="H10" s="339">
        <v>133.30000000000001</v>
      </c>
      <c r="I10" s="339">
        <v>140.30000000000001</v>
      </c>
      <c r="J10" s="339">
        <v>146.4</v>
      </c>
      <c r="K10" s="339">
        <v>151.80000000000001</v>
      </c>
      <c r="L10" s="104">
        <v>154.9</v>
      </c>
      <c r="M10" s="104">
        <v>156.4</v>
      </c>
    </row>
    <row r="11" spans="1:13" ht="17.25" customHeight="1">
      <c r="A11" s="185"/>
      <c r="B11" s="185"/>
      <c r="C11" s="185"/>
      <c r="D11" s="340"/>
      <c r="E11" s="341"/>
      <c r="F11" s="83"/>
      <c r="G11" s="83"/>
      <c r="H11" s="83"/>
      <c r="I11" s="83"/>
      <c r="J11" s="83"/>
      <c r="K11" s="104"/>
      <c r="L11" s="104"/>
      <c r="M11" s="104"/>
    </row>
    <row r="12" spans="1:13" ht="17.25" customHeight="1">
      <c r="A12" s="185"/>
      <c r="B12" s="185" t="s">
        <v>91</v>
      </c>
      <c r="C12" s="185" t="s">
        <v>543</v>
      </c>
      <c r="D12" s="336" t="s">
        <v>551</v>
      </c>
      <c r="E12" s="103">
        <v>116.2</v>
      </c>
      <c r="F12" s="104">
        <v>121.6</v>
      </c>
      <c r="G12" s="104">
        <v>127.2</v>
      </c>
      <c r="H12" s="104">
        <v>133</v>
      </c>
      <c r="I12" s="104">
        <v>140.1</v>
      </c>
      <c r="J12" s="104">
        <v>146.5</v>
      </c>
      <c r="K12" s="104">
        <v>151.9</v>
      </c>
      <c r="L12" s="104">
        <v>154.9</v>
      </c>
      <c r="M12" s="104">
        <v>156.6</v>
      </c>
    </row>
    <row r="13" spans="1:13" ht="17.25" customHeight="1">
      <c r="A13" s="185"/>
      <c r="B13" s="185" t="s">
        <v>92</v>
      </c>
      <c r="C13" s="185" t="s">
        <v>543</v>
      </c>
      <c r="D13" s="336" t="s">
        <v>545</v>
      </c>
      <c r="E13" s="103">
        <v>115.6</v>
      </c>
      <c r="F13" s="104">
        <v>121.5</v>
      </c>
      <c r="G13" s="104">
        <v>127.3</v>
      </c>
      <c r="H13" s="104">
        <v>133.4</v>
      </c>
      <c r="I13" s="104">
        <v>140.1</v>
      </c>
      <c r="J13" s="104">
        <v>146.80000000000001</v>
      </c>
      <c r="K13" s="104">
        <v>151.9</v>
      </c>
      <c r="L13" s="104">
        <v>154.9</v>
      </c>
      <c r="M13" s="104">
        <v>156.6</v>
      </c>
    </row>
    <row r="14" spans="1:13" ht="17.25" customHeight="1">
      <c r="A14" s="185"/>
      <c r="B14" s="185"/>
      <c r="C14" s="185"/>
      <c r="D14" s="141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17.25" customHeight="1">
      <c r="A15" s="185" t="s">
        <v>93</v>
      </c>
      <c r="B15" s="185" t="s">
        <v>88</v>
      </c>
      <c r="C15" s="185" t="s">
        <v>89</v>
      </c>
      <c r="D15" s="340" t="s">
        <v>541</v>
      </c>
      <c r="E15" s="104">
        <v>21</v>
      </c>
      <c r="F15" s="104">
        <v>23.3</v>
      </c>
      <c r="G15" s="104">
        <v>26.6</v>
      </c>
      <c r="H15" s="104">
        <v>30.3</v>
      </c>
      <c r="I15" s="104">
        <v>34.700000000000003</v>
      </c>
      <c r="J15" s="104">
        <v>39.200000000000003</v>
      </c>
      <c r="K15" s="104">
        <v>43.9</v>
      </c>
      <c r="L15" s="104">
        <v>47</v>
      </c>
      <c r="M15" s="104">
        <v>50.3</v>
      </c>
    </row>
    <row r="16" spans="1:13" ht="17.25" customHeight="1">
      <c r="A16" s="185" t="s">
        <v>552</v>
      </c>
      <c r="B16" s="185"/>
      <c r="C16" s="83"/>
      <c r="D16" s="340" t="s">
        <v>542</v>
      </c>
      <c r="E16" s="104">
        <v>21</v>
      </c>
      <c r="F16" s="104">
        <v>23.3</v>
      </c>
      <c r="G16" s="104">
        <v>26.4</v>
      </c>
      <c r="H16" s="104">
        <v>29.6</v>
      </c>
      <c r="I16" s="104">
        <v>33.799999999999997</v>
      </c>
      <c r="J16" s="104">
        <v>39.1</v>
      </c>
      <c r="K16" s="104">
        <v>43</v>
      </c>
      <c r="L16" s="104">
        <v>47.1</v>
      </c>
      <c r="M16" s="104">
        <v>49.3</v>
      </c>
    </row>
    <row r="17" spans="1:13" ht="17.25" customHeight="1">
      <c r="A17" s="185"/>
      <c r="B17" s="185"/>
      <c r="C17" s="185"/>
      <c r="D17" s="340" t="s">
        <v>493</v>
      </c>
      <c r="E17" s="103">
        <v>20.8</v>
      </c>
      <c r="F17" s="104">
        <v>23.4</v>
      </c>
      <c r="G17" s="104">
        <v>26.4</v>
      </c>
      <c r="H17" s="104">
        <v>30.1</v>
      </c>
      <c r="I17" s="104">
        <v>33.9</v>
      </c>
      <c r="J17" s="104">
        <v>38.700000000000003</v>
      </c>
      <c r="K17" s="104">
        <v>43.5</v>
      </c>
      <c r="L17" s="104">
        <v>46.8</v>
      </c>
      <c r="M17" s="104">
        <v>49.9</v>
      </c>
    </row>
    <row r="18" spans="1:13" ht="17.25" customHeight="1">
      <c r="A18" s="185"/>
      <c r="B18" s="185"/>
      <c r="C18" s="185" t="s">
        <v>543</v>
      </c>
      <c r="D18" s="336" t="s">
        <v>544</v>
      </c>
      <c r="E18" s="103">
        <v>20.8</v>
      </c>
      <c r="F18" s="104">
        <v>23.4</v>
      </c>
      <c r="G18" s="104">
        <v>26.4</v>
      </c>
      <c r="H18" s="104">
        <v>30.1</v>
      </c>
      <c r="I18" s="104">
        <v>33.9</v>
      </c>
      <c r="J18" s="104">
        <v>38.700000000000003</v>
      </c>
      <c r="K18" s="104">
        <v>43.5</v>
      </c>
      <c r="L18" s="104">
        <v>46.8</v>
      </c>
      <c r="M18" s="104">
        <v>49.9</v>
      </c>
    </row>
    <row r="19" spans="1:13" ht="17.25" customHeight="1">
      <c r="A19" s="185"/>
      <c r="B19" s="185"/>
      <c r="C19" s="185"/>
      <c r="D19" s="336" t="s">
        <v>553</v>
      </c>
      <c r="E19" s="338">
        <v>21</v>
      </c>
      <c r="F19" s="339">
        <v>23.2</v>
      </c>
      <c r="G19" s="339">
        <v>26.2</v>
      </c>
      <c r="H19" s="339">
        <v>29.7</v>
      </c>
      <c r="I19" s="339">
        <v>34.200000000000003</v>
      </c>
      <c r="J19" s="339">
        <v>38.5</v>
      </c>
      <c r="K19" s="104">
        <v>43.6</v>
      </c>
      <c r="L19" s="104">
        <v>47.1</v>
      </c>
      <c r="M19" s="104">
        <v>50</v>
      </c>
    </row>
    <row r="20" spans="1:13" ht="17.25" customHeight="1">
      <c r="A20" s="185"/>
      <c r="B20" s="185"/>
      <c r="C20" s="185"/>
      <c r="D20" s="340"/>
      <c r="E20" s="341"/>
      <c r="F20" s="83"/>
      <c r="G20" s="83"/>
      <c r="H20" s="83"/>
      <c r="I20" s="83"/>
      <c r="J20" s="83"/>
      <c r="K20" s="104"/>
      <c r="L20" s="104"/>
      <c r="M20" s="104"/>
    </row>
    <row r="21" spans="1:13" ht="17.25" customHeight="1">
      <c r="A21" s="185"/>
      <c r="B21" s="185" t="s">
        <v>91</v>
      </c>
      <c r="C21" s="185" t="s">
        <v>543</v>
      </c>
      <c r="D21" s="336" t="s">
        <v>554</v>
      </c>
      <c r="E21" s="103">
        <v>21.3</v>
      </c>
      <c r="F21" s="104">
        <v>23.5</v>
      </c>
      <c r="G21" s="104">
        <v>26.3</v>
      </c>
      <c r="H21" s="104">
        <v>29.5</v>
      </c>
      <c r="I21" s="104">
        <v>34</v>
      </c>
      <c r="J21" s="104">
        <v>38.799999999999997</v>
      </c>
      <c r="K21" s="104">
        <v>43.6</v>
      </c>
      <c r="L21" s="104">
        <v>47.11</v>
      </c>
      <c r="M21" s="104">
        <v>50</v>
      </c>
    </row>
    <row r="22" spans="1:13" ht="17.25" customHeight="1" thickBot="1">
      <c r="A22" s="185"/>
      <c r="B22" s="185" t="s">
        <v>92</v>
      </c>
      <c r="C22" s="185" t="s">
        <v>543</v>
      </c>
      <c r="D22" s="336" t="s">
        <v>546</v>
      </c>
      <c r="E22" s="103">
        <v>21.9</v>
      </c>
      <c r="F22" s="104">
        <v>23.5</v>
      </c>
      <c r="G22" s="104">
        <v>26.4</v>
      </c>
      <c r="H22" s="104">
        <v>30</v>
      </c>
      <c r="I22" s="104">
        <v>34.1</v>
      </c>
      <c r="J22" s="104">
        <v>39.1</v>
      </c>
      <c r="K22" s="104">
        <v>43.7</v>
      </c>
      <c r="L22" s="104">
        <v>47.2</v>
      </c>
      <c r="M22" s="104">
        <v>49.9</v>
      </c>
    </row>
    <row r="23" spans="1:13">
      <c r="A23" s="440" t="s">
        <v>437</v>
      </c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  <c r="M23" s="440"/>
    </row>
    <row r="24" spans="1:13">
      <c r="A24" s="102"/>
      <c r="B24" s="168"/>
      <c r="C24" s="168"/>
      <c r="D24" s="168"/>
      <c r="E24" s="168"/>
      <c r="F24" s="168"/>
      <c r="G24" s="169"/>
      <c r="H24" s="22"/>
    </row>
  </sheetData>
  <mergeCells count="6">
    <mergeCell ref="A23:M23"/>
    <mergeCell ref="A1:M2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2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"/>
  <sheetViews>
    <sheetView showGridLines="0" workbookViewId="0">
      <selection sqref="A1:M2"/>
    </sheetView>
  </sheetViews>
  <sheetFormatPr defaultRowHeight="13.5"/>
  <cols>
    <col min="1" max="1" width="4.625" style="1" customWidth="1"/>
    <col min="2" max="2" width="4.5" style="1" customWidth="1"/>
    <col min="3" max="5" width="6.625" style="1" customWidth="1"/>
    <col min="6" max="7" width="6.875" style="1" customWidth="1"/>
    <col min="8" max="8" width="6.375" style="1" customWidth="1"/>
    <col min="9" max="13" width="6.875" style="1" customWidth="1"/>
    <col min="14" max="16384" width="9" style="1"/>
  </cols>
  <sheetData>
    <row r="1" spans="1:14" ht="15" customHeight="1">
      <c r="A1" s="366" t="s">
        <v>486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4" ht="1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4" ht="14.2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63" t="s">
        <v>11</v>
      </c>
      <c r="L3" s="363"/>
      <c r="M3" s="363"/>
    </row>
    <row r="4" spans="1:14" ht="15.75" customHeight="1">
      <c r="A4" s="373" t="s">
        <v>2</v>
      </c>
      <c r="B4" s="403"/>
      <c r="C4" s="364" t="s">
        <v>418</v>
      </c>
      <c r="D4" s="364"/>
      <c r="E4" s="364"/>
      <c r="F4" s="410" t="s">
        <v>419</v>
      </c>
      <c r="G4" s="364"/>
      <c r="H4" s="365"/>
      <c r="I4" s="364" t="s">
        <v>420</v>
      </c>
      <c r="J4" s="364"/>
      <c r="K4" s="365"/>
      <c r="L4" s="364" t="s">
        <v>421</v>
      </c>
      <c r="M4" s="364"/>
    </row>
    <row r="5" spans="1:14" ht="15.75" customHeight="1">
      <c r="A5" s="395"/>
      <c r="B5" s="404"/>
      <c r="C5" s="54" t="s">
        <v>414</v>
      </c>
      <c r="D5" s="17" t="s">
        <v>422</v>
      </c>
      <c r="E5" s="18" t="s">
        <v>423</v>
      </c>
      <c r="F5" s="16" t="s">
        <v>22</v>
      </c>
      <c r="G5" s="17" t="s">
        <v>414</v>
      </c>
      <c r="H5" s="19" t="s">
        <v>422</v>
      </c>
      <c r="I5" s="18" t="s">
        <v>22</v>
      </c>
      <c r="J5" s="17" t="s">
        <v>20</v>
      </c>
      <c r="K5" s="19" t="s">
        <v>21</v>
      </c>
      <c r="L5" s="18" t="s">
        <v>414</v>
      </c>
      <c r="M5" s="36" t="s">
        <v>422</v>
      </c>
      <c r="N5" s="2"/>
    </row>
    <row r="6" spans="1:14" ht="19.5" customHeight="1">
      <c r="A6" s="42" t="s">
        <v>89</v>
      </c>
      <c r="B6" s="53" t="s">
        <v>491</v>
      </c>
      <c r="C6" s="355">
        <v>5</v>
      </c>
      <c r="D6" s="355">
        <v>1</v>
      </c>
      <c r="E6" s="355" t="s">
        <v>424</v>
      </c>
      <c r="F6" s="355">
        <v>315</v>
      </c>
      <c r="G6" s="355">
        <v>261</v>
      </c>
      <c r="H6" s="355">
        <v>54</v>
      </c>
      <c r="I6" s="355">
        <v>4415</v>
      </c>
      <c r="J6" s="355">
        <v>2211</v>
      </c>
      <c r="K6" s="355">
        <v>2204</v>
      </c>
      <c r="L6" s="355">
        <v>3853</v>
      </c>
      <c r="M6" s="355">
        <v>562</v>
      </c>
    </row>
    <row r="7" spans="1:14" ht="19.5" customHeight="1">
      <c r="A7" s="37" t="s">
        <v>625</v>
      </c>
      <c r="B7" s="73" t="s">
        <v>626</v>
      </c>
      <c r="C7" s="24">
        <v>5</v>
      </c>
      <c r="D7" s="24">
        <v>1</v>
      </c>
      <c r="E7" s="355" t="s">
        <v>424</v>
      </c>
      <c r="F7" s="24">
        <v>305</v>
      </c>
      <c r="G7" s="24">
        <v>250</v>
      </c>
      <c r="H7" s="24">
        <v>55</v>
      </c>
      <c r="I7" s="24">
        <v>4236</v>
      </c>
      <c r="J7" s="24">
        <v>2108</v>
      </c>
      <c r="K7" s="24">
        <v>2128</v>
      </c>
      <c r="L7" s="24">
        <v>3682</v>
      </c>
      <c r="M7" s="24">
        <v>554</v>
      </c>
    </row>
    <row r="8" spans="1:14" ht="19.5" customHeight="1" thickBot="1">
      <c r="A8" s="38"/>
      <c r="B8" s="74" t="s">
        <v>627</v>
      </c>
      <c r="C8" s="50">
        <v>5</v>
      </c>
      <c r="D8" s="50">
        <v>1</v>
      </c>
      <c r="E8" s="355" t="s">
        <v>424</v>
      </c>
      <c r="F8" s="50">
        <v>296</v>
      </c>
      <c r="G8" s="50">
        <v>244</v>
      </c>
      <c r="H8" s="50">
        <v>52</v>
      </c>
      <c r="I8" s="50">
        <v>4152</v>
      </c>
      <c r="J8" s="50">
        <v>2070</v>
      </c>
      <c r="K8" s="50">
        <v>2082</v>
      </c>
      <c r="L8" s="50">
        <v>3599</v>
      </c>
      <c r="M8" s="50">
        <v>553</v>
      </c>
    </row>
    <row r="9" spans="1:14" ht="15.75" customHeight="1">
      <c r="A9" s="51" t="s">
        <v>433</v>
      </c>
      <c r="B9" s="14"/>
      <c r="C9" s="14"/>
      <c r="D9" s="14"/>
      <c r="E9" s="14"/>
      <c r="F9" s="14"/>
      <c r="G9" s="14"/>
      <c r="H9" s="14"/>
      <c r="I9" s="14"/>
      <c r="J9" s="10"/>
      <c r="K9" s="10"/>
      <c r="L9" s="10"/>
      <c r="M9" s="10"/>
    </row>
    <row r="10" spans="1:14">
      <c r="A10" s="3" t="s">
        <v>435</v>
      </c>
    </row>
  </sheetData>
  <mergeCells count="7">
    <mergeCell ref="A1:M2"/>
    <mergeCell ref="K3:M3"/>
    <mergeCell ref="A4:B5"/>
    <mergeCell ref="C4:E4"/>
    <mergeCell ref="F4:H4"/>
    <mergeCell ref="I4:K4"/>
    <mergeCell ref="L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 B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"/>
  <sheetViews>
    <sheetView showGridLines="0" zoomScaleNormal="100" workbookViewId="0">
      <selection activeCell="A3" sqref="A3:C3"/>
    </sheetView>
  </sheetViews>
  <sheetFormatPr defaultRowHeight="13.5"/>
  <cols>
    <col min="1" max="1" width="10" style="68" customWidth="1"/>
    <col min="2" max="2" width="1.125" style="68" customWidth="1"/>
    <col min="3" max="9" width="10.625" style="68" customWidth="1"/>
    <col min="10" max="16384" width="9" style="68"/>
  </cols>
  <sheetData>
    <row r="1" spans="1:11" ht="13.5" customHeight="1">
      <c r="A1" s="366" t="s">
        <v>629</v>
      </c>
      <c r="B1" s="366"/>
      <c r="C1" s="366"/>
      <c r="D1" s="366"/>
      <c r="E1" s="366"/>
      <c r="F1" s="366"/>
      <c r="G1" s="366"/>
      <c r="H1" s="366"/>
      <c r="I1" s="366"/>
    </row>
    <row r="2" spans="1:11" ht="13.5" customHeight="1">
      <c r="A2" s="366"/>
      <c r="B2" s="366"/>
      <c r="C2" s="366"/>
      <c r="D2" s="366"/>
      <c r="E2" s="366"/>
      <c r="F2" s="366"/>
      <c r="G2" s="366"/>
      <c r="H2" s="366"/>
      <c r="I2" s="366"/>
    </row>
    <row r="3" spans="1:11" ht="14.25" customHeight="1" thickBot="1">
      <c r="A3" s="401" t="s">
        <v>96</v>
      </c>
      <c r="B3" s="401"/>
      <c r="C3" s="401"/>
      <c r="D3" s="119"/>
      <c r="E3" s="119"/>
      <c r="F3" s="119"/>
      <c r="G3" s="119"/>
      <c r="H3" s="119"/>
      <c r="I3" s="119"/>
    </row>
    <row r="4" spans="1:11">
      <c r="A4" s="373" t="s">
        <v>97</v>
      </c>
      <c r="B4" s="403"/>
      <c r="C4" s="403" t="s">
        <v>3</v>
      </c>
      <c r="D4" s="410" t="s">
        <v>98</v>
      </c>
      <c r="E4" s="364"/>
      <c r="F4" s="365"/>
      <c r="G4" s="396" t="s">
        <v>99</v>
      </c>
      <c r="H4" s="396" t="s">
        <v>100</v>
      </c>
      <c r="I4" s="373" t="s">
        <v>556</v>
      </c>
    </row>
    <row r="5" spans="1:11">
      <c r="A5" s="395"/>
      <c r="B5" s="404"/>
      <c r="C5" s="404"/>
      <c r="D5" s="167" t="s">
        <v>22</v>
      </c>
      <c r="E5" s="105" t="s">
        <v>101</v>
      </c>
      <c r="F5" s="167" t="s">
        <v>102</v>
      </c>
      <c r="G5" s="397"/>
      <c r="H5" s="397"/>
      <c r="I5" s="395"/>
    </row>
    <row r="6" spans="1:11">
      <c r="A6" s="156" t="s">
        <v>557</v>
      </c>
      <c r="B6" s="200"/>
      <c r="C6" s="223">
        <v>677030</v>
      </c>
      <c r="D6" s="224">
        <v>650199</v>
      </c>
      <c r="E6" s="224">
        <v>430203</v>
      </c>
      <c r="F6" s="224">
        <v>219996</v>
      </c>
      <c r="G6" s="224">
        <v>9990</v>
      </c>
      <c r="H6" s="224">
        <v>4300</v>
      </c>
      <c r="I6" s="224">
        <v>12541</v>
      </c>
    </row>
    <row r="7" spans="1:11">
      <c r="A7" s="158" t="s">
        <v>491</v>
      </c>
      <c r="B7" s="201"/>
      <c r="C7" s="106">
        <v>674189</v>
      </c>
      <c r="D7" s="107">
        <v>647084</v>
      </c>
      <c r="E7" s="107">
        <v>425376</v>
      </c>
      <c r="F7" s="107">
        <v>221708</v>
      </c>
      <c r="G7" s="107">
        <v>9989</v>
      </c>
      <c r="H7" s="107">
        <v>4392</v>
      </c>
      <c r="I7" s="107">
        <v>12724</v>
      </c>
      <c r="K7" s="69"/>
    </row>
    <row r="8" spans="1:11" ht="14.25" thickBot="1">
      <c r="A8" s="160" t="s">
        <v>533</v>
      </c>
      <c r="B8" s="202"/>
      <c r="C8" s="108">
        <v>670192</v>
      </c>
      <c r="D8" s="109">
        <v>643326</v>
      </c>
      <c r="E8" s="109">
        <v>421391</v>
      </c>
      <c r="F8" s="109">
        <v>221935</v>
      </c>
      <c r="G8" s="109">
        <v>9999</v>
      </c>
      <c r="H8" s="109">
        <v>4447</v>
      </c>
      <c r="I8" s="109">
        <v>12420</v>
      </c>
      <c r="J8" s="225"/>
    </row>
    <row r="9" spans="1:11">
      <c r="A9" s="119" t="s">
        <v>438</v>
      </c>
      <c r="B9" s="22"/>
      <c r="C9" s="119"/>
      <c r="D9" s="119"/>
      <c r="E9" s="119"/>
      <c r="F9" s="119"/>
      <c r="G9" s="119"/>
      <c r="H9" s="119"/>
      <c r="I9" s="119"/>
    </row>
    <row r="10" spans="1:11">
      <c r="C10" s="226"/>
    </row>
    <row r="11" spans="1:11">
      <c r="A11" s="227"/>
    </row>
  </sheetData>
  <mergeCells count="8">
    <mergeCell ref="A1:I2"/>
    <mergeCell ref="A3:C3"/>
    <mergeCell ref="A4:B5"/>
    <mergeCell ref="C4:C5"/>
    <mergeCell ref="D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N39"/>
  <sheetViews>
    <sheetView showGridLines="0" zoomScaleNormal="100" workbookViewId="0">
      <selection activeCell="A3" sqref="A3:L35"/>
    </sheetView>
  </sheetViews>
  <sheetFormatPr defaultRowHeight="13.5"/>
  <cols>
    <col min="1" max="1" width="1.625" style="119" customWidth="1"/>
    <col min="2" max="2" width="22.625" style="119" customWidth="1"/>
    <col min="3" max="3" width="1.625" style="119" customWidth="1"/>
    <col min="4" max="4" width="5.625" style="119" customWidth="1"/>
    <col min="5" max="5" width="10.625" style="119" customWidth="1"/>
    <col min="6" max="6" width="3.625" style="119" customWidth="1"/>
    <col min="7" max="7" width="5.625" style="119" customWidth="1"/>
    <col min="8" max="8" width="10.625" style="119" customWidth="1"/>
    <col min="9" max="9" width="3.625" style="119" customWidth="1"/>
    <col min="10" max="10" width="5.625" style="119" customWidth="1"/>
    <col min="11" max="11" width="10.625" style="119" customWidth="1"/>
    <col min="12" max="12" width="3.625" style="119" customWidth="1"/>
    <col min="13" max="16384" width="9" style="119"/>
  </cols>
  <sheetData>
    <row r="3" spans="1:14" ht="14.25" customHeight="1" thickBot="1">
      <c r="A3" s="401" t="s">
        <v>103</v>
      </c>
      <c r="B3" s="401"/>
      <c r="C3" s="401"/>
      <c r="D3" s="401"/>
      <c r="E3" s="401"/>
      <c r="N3" s="228"/>
    </row>
    <row r="4" spans="1:14" ht="20.100000000000001" customHeight="1">
      <c r="A4" s="229"/>
      <c r="B4" s="174" t="s">
        <v>104</v>
      </c>
      <c r="C4" s="182"/>
      <c r="D4" s="410" t="s">
        <v>494</v>
      </c>
      <c r="E4" s="364"/>
      <c r="F4" s="365"/>
      <c r="G4" s="410" t="s">
        <v>558</v>
      </c>
      <c r="H4" s="443"/>
      <c r="I4" s="444"/>
      <c r="J4" s="410" t="s">
        <v>559</v>
      </c>
      <c r="K4" s="364"/>
      <c r="L4" s="364"/>
    </row>
    <row r="5" spans="1:14" ht="12.95" customHeight="1">
      <c r="A5" s="22"/>
      <c r="B5" s="230" t="s">
        <v>105</v>
      </c>
      <c r="C5" s="159"/>
      <c r="D5" s="231"/>
      <c r="E5" s="231">
        <v>650199</v>
      </c>
      <c r="F5" s="232"/>
      <c r="G5" s="110"/>
      <c r="H5" s="110">
        <v>647084</v>
      </c>
      <c r="I5" s="83"/>
      <c r="J5" s="110"/>
      <c r="K5" s="110">
        <v>643326</v>
      </c>
      <c r="L5" s="111"/>
    </row>
    <row r="6" spans="1:14" ht="6.75" customHeight="1">
      <c r="A6" s="22"/>
      <c r="B6" s="233"/>
      <c r="C6" s="234"/>
      <c r="D6" s="235"/>
      <c r="E6" s="235"/>
      <c r="F6" s="232"/>
      <c r="G6" s="112"/>
      <c r="H6" s="112"/>
      <c r="I6" s="83"/>
      <c r="J6" s="112"/>
      <c r="K6" s="112"/>
      <c r="L6" s="111"/>
    </row>
    <row r="7" spans="1:14" ht="12.95" customHeight="1">
      <c r="A7" s="22"/>
      <c r="B7" s="236" t="s">
        <v>106</v>
      </c>
      <c r="C7" s="237"/>
      <c r="D7" s="231"/>
      <c r="E7" s="231">
        <v>10931</v>
      </c>
      <c r="F7" s="238"/>
      <c r="G7" s="110"/>
      <c r="H7" s="110">
        <v>10835</v>
      </c>
      <c r="I7" s="83"/>
      <c r="J7" s="110"/>
      <c r="K7" s="110">
        <v>11007</v>
      </c>
      <c r="L7" s="113"/>
      <c r="M7" s="228"/>
    </row>
    <row r="8" spans="1:14" ht="12.95" customHeight="1">
      <c r="A8" s="22"/>
      <c r="B8" s="236" t="s">
        <v>107</v>
      </c>
      <c r="C8" s="237"/>
      <c r="D8" s="231"/>
      <c r="E8" s="231">
        <v>16192</v>
      </c>
      <c r="F8" s="238"/>
      <c r="G8" s="110"/>
      <c r="H8" s="110">
        <v>15843</v>
      </c>
      <c r="I8" s="83"/>
      <c r="J8" s="110"/>
      <c r="K8" s="110">
        <v>15987</v>
      </c>
      <c r="L8" s="113"/>
    </row>
    <row r="9" spans="1:14" ht="12.95" customHeight="1">
      <c r="A9" s="22"/>
      <c r="B9" s="236" t="s">
        <v>108</v>
      </c>
      <c r="C9" s="237"/>
      <c r="D9" s="231"/>
      <c r="E9" s="231">
        <v>39756</v>
      </c>
      <c r="F9" s="238"/>
      <c r="G9" s="110"/>
      <c r="H9" s="110">
        <v>38863</v>
      </c>
      <c r="I9" s="83"/>
      <c r="J9" s="110"/>
      <c r="K9" s="110">
        <v>39042</v>
      </c>
      <c r="L9" s="113"/>
    </row>
    <row r="10" spans="1:14" ht="12.95" customHeight="1">
      <c r="A10" s="22"/>
      <c r="B10" s="236" t="s">
        <v>109</v>
      </c>
      <c r="C10" s="237"/>
      <c r="D10" s="231"/>
      <c r="E10" s="231">
        <v>66864</v>
      </c>
      <c r="F10" s="238"/>
      <c r="G10" s="110"/>
      <c r="H10" s="110">
        <v>65482</v>
      </c>
      <c r="I10" s="83"/>
      <c r="J10" s="110"/>
      <c r="K10" s="110">
        <v>64576</v>
      </c>
      <c r="L10" s="113"/>
    </row>
    <row r="11" spans="1:14" ht="12.95" customHeight="1">
      <c r="A11" s="22"/>
      <c r="B11" s="236" t="s">
        <v>110</v>
      </c>
      <c r="C11" s="237"/>
      <c r="D11" s="231"/>
      <c r="E11" s="231">
        <v>42566</v>
      </c>
      <c r="F11" s="238"/>
      <c r="G11" s="110"/>
      <c r="H11" s="110">
        <v>42791</v>
      </c>
      <c r="I11" s="83"/>
      <c r="J11" s="110"/>
      <c r="K11" s="110">
        <v>42597</v>
      </c>
      <c r="L11" s="113"/>
    </row>
    <row r="12" spans="1:14" ht="12.95" customHeight="1">
      <c r="A12" s="22"/>
      <c r="B12" s="236" t="s">
        <v>111</v>
      </c>
      <c r="C12" s="237"/>
      <c r="D12" s="231"/>
      <c r="E12" s="231">
        <v>36644</v>
      </c>
      <c r="F12" s="238"/>
      <c r="G12" s="110"/>
      <c r="H12" s="110">
        <v>36631</v>
      </c>
      <c r="I12" s="83"/>
      <c r="J12" s="110"/>
      <c r="K12" s="110">
        <v>35719</v>
      </c>
      <c r="L12" s="113"/>
    </row>
    <row r="13" spans="1:14" ht="12.95" customHeight="1">
      <c r="A13" s="22"/>
      <c r="B13" s="236" t="s">
        <v>112</v>
      </c>
      <c r="C13" s="237"/>
      <c r="D13" s="231"/>
      <c r="E13" s="231">
        <v>15677</v>
      </c>
      <c r="F13" s="238"/>
      <c r="G13" s="110"/>
      <c r="H13" s="110">
        <v>15444</v>
      </c>
      <c r="I13" s="83"/>
      <c r="J13" s="110"/>
      <c r="K13" s="110">
        <v>15766</v>
      </c>
      <c r="L13" s="113"/>
    </row>
    <row r="14" spans="1:14" ht="12.95" customHeight="1">
      <c r="A14" s="22"/>
      <c r="B14" s="236" t="s">
        <v>113</v>
      </c>
      <c r="C14" s="237"/>
      <c r="D14" s="231"/>
      <c r="E14" s="231">
        <v>44195</v>
      </c>
      <c r="F14" s="238"/>
      <c r="G14" s="110"/>
      <c r="H14" s="110">
        <v>44338</v>
      </c>
      <c r="I14" s="83"/>
      <c r="J14" s="110"/>
      <c r="K14" s="110">
        <v>44198</v>
      </c>
      <c r="L14" s="113"/>
    </row>
    <row r="15" spans="1:14" ht="12.95" customHeight="1">
      <c r="A15" s="22"/>
      <c r="B15" s="236" t="s">
        <v>114</v>
      </c>
      <c r="C15" s="237"/>
      <c r="D15" s="231"/>
      <c r="E15" s="231">
        <v>8010</v>
      </c>
      <c r="F15" s="238"/>
      <c r="G15" s="110"/>
      <c r="H15" s="110">
        <v>8127</v>
      </c>
      <c r="I15" s="83"/>
      <c r="J15" s="110"/>
      <c r="K15" s="110">
        <v>8146</v>
      </c>
      <c r="L15" s="113"/>
    </row>
    <row r="16" spans="1:14" ht="12.95" customHeight="1">
      <c r="A16" s="22"/>
      <c r="B16" s="236" t="s">
        <v>115</v>
      </c>
      <c r="C16" s="237"/>
      <c r="D16" s="231"/>
      <c r="E16" s="231">
        <v>186336</v>
      </c>
      <c r="F16" s="238"/>
      <c r="G16" s="110"/>
      <c r="H16" s="110">
        <v>184719</v>
      </c>
      <c r="I16" s="83"/>
      <c r="J16" s="110"/>
      <c r="K16" s="110">
        <v>181455</v>
      </c>
      <c r="L16" s="113"/>
    </row>
    <row r="17" spans="1:12" ht="12.95" customHeight="1">
      <c r="A17" s="22"/>
      <c r="B17" s="236" t="s">
        <v>116</v>
      </c>
      <c r="C17" s="237"/>
      <c r="D17" s="231"/>
      <c r="E17" s="110">
        <v>78592</v>
      </c>
      <c r="F17" s="238"/>
      <c r="G17" s="110"/>
      <c r="H17" s="110">
        <v>79056</v>
      </c>
      <c r="I17" s="83"/>
      <c r="J17" s="110"/>
      <c r="K17" s="110">
        <v>79272</v>
      </c>
      <c r="L17" s="113"/>
    </row>
    <row r="18" spans="1:12" ht="12.95" customHeight="1">
      <c r="A18" s="22"/>
      <c r="B18" s="236" t="s">
        <v>117</v>
      </c>
      <c r="C18" s="237"/>
      <c r="D18" s="231"/>
      <c r="E18" s="231">
        <v>25691</v>
      </c>
      <c r="F18" s="238"/>
      <c r="G18" s="110"/>
      <c r="H18" s="110">
        <v>26082</v>
      </c>
      <c r="I18" s="83"/>
      <c r="J18" s="110"/>
      <c r="K18" s="110">
        <v>25863</v>
      </c>
      <c r="L18" s="113"/>
    </row>
    <row r="19" spans="1:12" ht="12.95" customHeight="1">
      <c r="A19" s="22"/>
      <c r="B19" s="236" t="s">
        <v>118</v>
      </c>
      <c r="C19" s="237"/>
      <c r="D19" s="231"/>
      <c r="E19" s="231">
        <v>19255</v>
      </c>
      <c r="F19" s="238"/>
      <c r="G19" s="110"/>
      <c r="H19" s="110">
        <v>19581</v>
      </c>
      <c r="I19" s="83"/>
      <c r="J19" s="110"/>
      <c r="K19" s="110">
        <v>19885</v>
      </c>
      <c r="L19" s="113"/>
    </row>
    <row r="20" spans="1:12" ht="12.95" customHeight="1">
      <c r="A20" s="22"/>
      <c r="B20" s="236" t="s">
        <v>119</v>
      </c>
      <c r="C20" s="237"/>
      <c r="D20" s="231"/>
      <c r="E20" s="231">
        <v>288</v>
      </c>
      <c r="F20" s="238"/>
      <c r="G20" s="110"/>
      <c r="H20" s="110">
        <v>288</v>
      </c>
      <c r="I20" s="83"/>
      <c r="J20" s="110"/>
      <c r="K20" s="110">
        <v>391</v>
      </c>
      <c r="L20" s="113"/>
    </row>
    <row r="21" spans="1:12" ht="12.95" customHeight="1">
      <c r="A21" s="22"/>
      <c r="B21" s="236" t="s">
        <v>120</v>
      </c>
      <c r="C21" s="237"/>
      <c r="D21" s="231"/>
      <c r="E21" s="231">
        <v>56471</v>
      </c>
      <c r="F21" s="238"/>
      <c r="G21" s="110"/>
      <c r="H21" s="110">
        <v>56219</v>
      </c>
      <c r="I21" s="83"/>
      <c r="J21" s="110"/>
      <c r="K21" s="110">
        <v>56449</v>
      </c>
      <c r="L21" s="113"/>
    </row>
    <row r="22" spans="1:12" ht="12.95" customHeight="1">
      <c r="A22" s="22"/>
      <c r="B22" s="236" t="s">
        <v>121</v>
      </c>
      <c r="C22" s="237"/>
      <c r="D22" s="231"/>
      <c r="E22" s="231">
        <v>2213</v>
      </c>
      <c r="F22" s="238"/>
      <c r="G22" s="110"/>
      <c r="H22" s="110">
        <v>2262</v>
      </c>
      <c r="I22" s="83"/>
      <c r="J22" s="110"/>
      <c r="K22" s="110">
        <v>2246</v>
      </c>
      <c r="L22" s="113"/>
    </row>
    <row r="23" spans="1:12" ht="12.95" customHeight="1">
      <c r="A23" s="22"/>
      <c r="B23" s="236" t="s">
        <v>122</v>
      </c>
      <c r="C23" s="237"/>
      <c r="D23" s="231"/>
      <c r="E23" s="231">
        <v>518</v>
      </c>
      <c r="F23" s="238"/>
      <c r="G23" s="110"/>
      <c r="H23" s="110">
        <v>523</v>
      </c>
      <c r="I23" s="83"/>
      <c r="J23" s="110"/>
      <c r="K23" s="110">
        <v>727</v>
      </c>
      <c r="L23" s="113"/>
    </row>
    <row r="24" spans="1:12" ht="12.95" customHeight="1">
      <c r="A24" s="22"/>
      <c r="B24" s="215"/>
      <c r="C24" s="159"/>
      <c r="D24" s="231"/>
      <c r="E24" s="231"/>
      <c r="F24" s="239"/>
      <c r="G24" s="110"/>
      <c r="H24" s="110"/>
      <c r="I24" s="83"/>
      <c r="J24" s="110"/>
      <c r="K24" s="110"/>
      <c r="L24" s="114"/>
    </row>
    <row r="25" spans="1:12" ht="12.95" customHeight="1">
      <c r="A25" s="22"/>
      <c r="B25" s="230" t="s">
        <v>123</v>
      </c>
      <c r="C25" s="159"/>
      <c r="D25" s="231"/>
      <c r="E25" s="231">
        <v>9990</v>
      </c>
      <c r="F25" s="232"/>
      <c r="G25" s="110"/>
      <c r="H25" s="110">
        <v>9989</v>
      </c>
      <c r="I25" s="83"/>
      <c r="J25" s="110"/>
      <c r="K25" s="110">
        <v>9999</v>
      </c>
      <c r="L25" s="111"/>
    </row>
    <row r="26" spans="1:12" ht="12.95" customHeight="1">
      <c r="A26" s="22"/>
      <c r="B26" s="215"/>
      <c r="C26" s="159"/>
      <c r="D26" s="231"/>
      <c r="E26" s="231"/>
      <c r="F26" s="232"/>
      <c r="G26" s="110"/>
      <c r="H26" s="83"/>
      <c r="I26" s="83"/>
      <c r="J26" s="110"/>
      <c r="K26" s="110"/>
      <c r="L26" s="111"/>
    </row>
    <row r="27" spans="1:12" ht="12.95" customHeight="1">
      <c r="A27" s="22"/>
      <c r="B27" s="230" t="s">
        <v>124</v>
      </c>
      <c r="C27" s="159"/>
      <c r="D27" s="231"/>
      <c r="E27" s="231">
        <v>4300</v>
      </c>
      <c r="F27" s="232"/>
      <c r="G27" s="110"/>
      <c r="H27" s="110">
        <v>4392</v>
      </c>
      <c r="I27" s="83"/>
      <c r="J27" s="110"/>
      <c r="K27" s="110">
        <v>4447</v>
      </c>
      <c r="L27" s="111"/>
    </row>
    <row r="28" spans="1:12" ht="12.75" customHeight="1">
      <c r="A28" s="22"/>
      <c r="B28" s="215"/>
      <c r="C28" s="159"/>
      <c r="D28" s="231"/>
      <c r="E28" s="231"/>
      <c r="F28" s="232"/>
      <c r="G28" s="110"/>
      <c r="H28" s="110"/>
      <c r="I28" s="83"/>
      <c r="J28" s="110"/>
      <c r="K28" s="110"/>
      <c r="L28" s="111"/>
    </row>
    <row r="29" spans="1:12" ht="12.95" customHeight="1">
      <c r="A29" s="22"/>
      <c r="B29" s="230" t="s">
        <v>425</v>
      </c>
      <c r="C29" s="183"/>
      <c r="D29" s="240"/>
      <c r="E29" s="241">
        <v>12541</v>
      </c>
      <c r="F29" s="232"/>
      <c r="G29" s="110"/>
      <c r="H29" s="110">
        <v>12724</v>
      </c>
      <c r="I29" s="83"/>
      <c r="J29" s="110"/>
      <c r="K29" s="110">
        <v>12420</v>
      </c>
      <c r="L29" s="111"/>
    </row>
    <row r="30" spans="1:12" ht="6.75" customHeight="1">
      <c r="A30" s="22"/>
      <c r="B30" s="230"/>
      <c r="C30" s="183"/>
      <c r="D30" s="240"/>
      <c r="E30" s="241"/>
      <c r="F30" s="232"/>
      <c r="G30" s="110"/>
      <c r="H30" s="110"/>
      <c r="I30" s="83"/>
      <c r="J30" s="110"/>
      <c r="K30" s="115"/>
      <c r="L30" s="111"/>
    </row>
    <row r="31" spans="1:12" ht="12.95" customHeight="1">
      <c r="A31" s="22"/>
      <c r="B31" s="236" t="s">
        <v>495</v>
      </c>
      <c r="C31" s="242"/>
      <c r="D31" s="240"/>
      <c r="E31" s="231">
        <v>1400</v>
      </c>
      <c r="F31" s="238"/>
      <c r="G31" s="110"/>
      <c r="H31" s="110">
        <v>1396</v>
      </c>
      <c r="I31" s="83"/>
      <c r="J31" s="110"/>
      <c r="K31" s="110">
        <v>1391</v>
      </c>
      <c r="L31" s="113"/>
    </row>
    <row r="32" spans="1:12" ht="12.95" customHeight="1">
      <c r="A32" s="22"/>
      <c r="B32" s="236" t="s">
        <v>496</v>
      </c>
      <c r="C32" s="242"/>
      <c r="D32" s="240"/>
      <c r="E32" s="231">
        <v>6009</v>
      </c>
      <c r="F32" s="238"/>
      <c r="G32" s="110"/>
      <c r="H32" s="110">
        <v>6056</v>
      </c>
      <c r="I32" s="83"/>
      <c r="J32" s="110"/>
      <c r="K32" s="110">
        <v>6099</v>
      </c>
      <c r="L32" s="113"/>
    </row>
    <row r="33" spans="1:12" ht="12.95" customHeight="1">
      <c r="A33" s="22"/>
      <c r="B33" s="236" t="s">
        <v>497</v>
      </c>
      <c r="C33" s="242"/>
      <c r="D33" s="240"/>
      <c r="E33" s="231">
        <v>3850</v>
      </c>
      <c r="F33" s="238"/>
      <c r="G33" s="110"/>
      <c r="H33" s="110">
        <v>3845</v>
      </c>
      <c r="I33" s="83"/>
      <c r="J33" s="110"/>
      <c r="K33" s="110">
        <v>3473</v>
      </c>
      <c r="L33" s="113"/>
    </row>
    <row r="34" spans="1:12">
      <c r="A34" s="22"/>
      <c r="B34" s="130" t="s">
        <v>498</v>
      </c>
      <c r="C34" s="183"/>
      <c r="D34" s="220"/>
      <c r="E34" s="231">
        <v>1054</v>
      </c>
      <c r="F34" s="22"/>
      <c r="G34" s="83"/>
      <c r="H34" s="110">
        <v>1199</v>
      </c>
      <c r="I34" s="83"/>
      <c r="J34" s="83"/>
      <c r="K34" s="110">
        <v>1229</v>
      </c>
      <c r="L34" s="176"/>
    </row>
    <row r="35" spans="1:12" ht="14.25" thickBot="1">
      <c r="A35" s="243"/>
      <c r="B35" s="124" t="s">
        <v>499</v>
      </c>
      <c r="C35" s="161"/>
      <c r="D35" s="244"/>
      <c r="E35" s="245">
        <v>228</v>
      </c>
      <c r="F35" s="243"/>
      <c r="G35" s="87"/>
      <c r="H35" s="52">
        <v>228</v>
      </c>
      <c r="I35" s="87"/>
      <c r="J35" s="87"/>
      <c r="K35" s="52">
        <v>228</v>
      </c>
      <c r="L35" s="116"/>
    </row>
    <row r="36" spans="1:12">
      <c r="E36" s="228"/>
      <c r="H36" s="228"/>
      <c r="K36" s="228"/>
    </row>
    <row r="38" spans="1:12">
      <c r="B38" s="246"/>
      <c r="E38" s="247"/>
      <c r="F38" s="247"/>
      <c r="G38" s="247"/>
      <c r="H38" s="247"/>
      <c r="I38" s="248"/>
      <c r="J38" s="248"/>
      <c r="K38" s="247"/>
    </row>
    <row r="39" spans="1:12">
      <c r="H39" s="228"/>
    </row>
  </sheetData>
  <mergeCells count="4">
    <mergeCell ref="A3:E3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5"/>
  <sheetViews>
    <sheetView showGridLines="0" workbookViewId="0"/>
  </sheetViews>
  <sheetFormatPr defaultRowHeight="13.5"/>
  <cols>
    <col min="1" max="1" width="10" style="119" customWidth="1"/>
    <col min="2" max="2" width="1.125" style="119" customWidth="1"/>
    <col min="3" max="8" width="11" style="119" customWidth="1"/>
    <col min="9" max="9" width="9.625" style="119" customWidth="1"/>
    <col min="10" max="10" width="7" style="119" customWidth="1"/>
    <col min="11" max="16384" width="9" style="119"/>
  </cols>
  <sheetData>
    <row r="3" spans="1:12" ht="14.25" customHeight="1" thickBot="1">
      <c r="A3" s="401" t="s">
        <v>125</v>
      </c>
      <c r="B3" s="401"/>
      <c r="C3" s="401"/>
      <c r="D3" s="401"/>
    </row>
    <row r="4" spans="1:12">
      <c r="A4" s="373" t="s">
        <v>97</v>
      </c>
      <c r="B4" s="403"/>
      <c r="C4" s="373" t="s">
        <v>126</v>
      </c>
      <c r="D4" s="171"/>
      <c r="E4" s="447" t="s">
        <v>127</v>
      </c>
      <c r="F4" s="447"/>
      <c r="G4" s="447"/>
      <c r="H4" s="447"/>
    </row>
    <row r="5" spans="1:12">
      <c r="A5" s="445"/>
      <c r="B5" s="446"/>
      <c r="C5" s="445"/>
      <c r="D5" s="249"/>
      <c r="E5" s="448"/>
      <c r="F5" s="448"/>
      <c r="G5" s="448"/>
      <c r="H5" s="448"/>
    </row>
    <row r="6" spans="1:12" ht="13.5" customHeight="1">
      <c r="A6" s="445"/>
      <c r="B6" s="446"/>
      <c r="C6" s="445"/>
      <c r="D6" s="449" t="s">
        <v>128</v>
      </c>
      <c r="E6" s="450" t="s">
        <v>3</v>
      </c>
      <c r="F6" s="449" t="s">
        <v>129</v>
      </c>
      <c r="G6" s="423" t="s">
        <v>130</v>
      </c>
      <c r="H6" s="435" t="s">
        <v>131</v>
      </c>
    </row>
    <row r="7" spans="1:12">
      <c r="A7" s="395"/>
      <c r="B7" s="404"/>
      <c r="C7" s="395"/>
      <c r="D7" s="431"/>
      <c r="E7" s="438"/>
      <c r="F7" s="431"/>
      <c r="G7" s="424"/>
      <c r="H7" s="438"/>
    </row>
    <row r="8" spans="1:12" ht="16.5" customHeight="1">
      <c r="A8" s="250" t="s">
        <v>560</v>
      </c>
      <c r="B8" s="200"/>
      <c r="C8" s="251">
        <v>127923</v>
      </c>
      <c r="D8" s="252">
        <v>84.2</v>
      </c>
      <c r="E8" s="251">
        <v>281496</v>
      </c>
      <c r="F8" s="251">
        <v>212456</v>
      </c>
      <c r="G8" s="251">
        <v>63506</v>
      </c>
      <c r="H8" s="251">
        <v>5534</v>
      </c>
    </row>
    <row r="9" spans="1:12" ht="16.5" customHeight="1">
      <c r="A9" s="253" t="s">
        <v>561</v>
      </c>
      <c r="B9" s="201"/>
      <c r="C9" s="120">
        <v>129715</v>
      </c>
      <c r="D9" s="118">
        <v>85.8</v>
      </c>
      <c r="E9" s="117">
        <v>270583</v>
      </c>
      <c r="F9" s="117">
        <v>205049</v>
      </c>
      <c r="G9" s="117">
        <v>60527</v>
      </c>
      <c r="H9" s="117">
        <v>5007</v>
      </c>
      <c r="I9" s="228"/>
    </row>
    <row r="10" spans="1:12" ht="16.5" customHeight="1" thickBot="1">
      <c r="A10" s="254" t="s">
        <v>562</v>
      </c>
      <c r="B10" s="202"/>
      <c r="C10" s="121">
        <v>131817</v>
      </c>
      <c r="D10" s="122">
        <v>87.6</v>
      </c>
      <c r="E10" s="123">
        <v>258385</v>
      </c>
      <c r="F10" s="123">
        <v>198218</v>
      </c>
      <c r="G10" s="123">
        <v>53604</v>
      </c>
      <c r="H10" s="123">
        <v>6563</v>
      </c>
      <c r="I10" s="228"/>
      <c r="J10" s="255"/>
    </row>
    <row r="11" spans="1:12">
      <c r="A11" s="246"/>
    </row>
    <row r="12" spans="1:12">
      <c r="L12" s="256"/>
    </row>
    <row r="13" spans="1:12">
      <c r="A13" s="246"/>
      <c r="E13" s="228"/>
    </row>
    <row r="14" spans="1:12">
      <c r="E14" s="228"/>
    </row>
    <row r="15" spans="1:12">
      <c r="E15" s="228"/>
    </row>
  </sheetData>
  <mergeCells count="9">
    <mergeCell ref="G6:G7"/>
    <mergeCell ref="H6:H7"/>
    <mergeCell ref="A3:D3"/>
    <mergeCell ref="A4:B7"/>
    <mergeCell ref="C4:C7"/>
    <mergeCell ref="E4:H5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"/>
  <sheetViews>
    <sheetView showGridLines="0" workbookViewId="0">
      <selection activeCell="A3" sqref="A3:G15"/>
    </sheetView>
  </sheetViews>
  <sheetFormatPr defaultRowHeight="13.5"/>
  <cols>
    <col min="1" max="1" width="14.875" style="68" customWidth="1"/>
    <col min="2" max="2" width="0.75" style="68" hidden="1" customWidth="1"/>
    <col min="3" max="7" width="13.625" style="68" customWidth="1"/>
    <col min="8" max="16384" width="9" style="68"/>
  </cols>
  <sheetData>
    <row r="1" spans="1:9" ht="13.5" customHeight="1">
      <c r="A1" s="366" t="s">
        <v>132</v>
      </c>
      <c r="B1" s="451"/>
      <c r="C1" s="451"/>
      <c r="D1" s="451"/>
      <c r="E1" s="451"/>
      <c r="F1" s="451"/>
      <c r="G1" s="451"/>
    </row>
    <row r="2" spans="1:9" ht="13.5" customHeight="1">
      <c r="A2" s="451"/>
      <c r="B2" s="451"/>
      <c r="C2" s="451"/>
      <c r="D2" s="451"/>
      <c r="E2" s="451"/>
      <c r="F2" s="451"/>
      <c r="G2" s="451"/>
    </row>
    <row r="3" spans="1:9" ht="14.25" thickBot="1">
      <c r="A3" s="401" t="s">
        <v>133</v>
      </c>
      <c r="B3" s="401"/>
      <c r="C3" s="401"/>
      <c r="D3" s="119"/>
      <c r="E3" s="119"/>
      <c r="F3" s="119"/>
      <c r="G3" s="119"/>
    </row>
    <row r="4" spans="1:9">
      <c r="A4" s="373" t="s">
        <v>134</v>
      </c>
      <c r="B4" s="171"/>
      <c r="C4" s="405" t="s">
        <v>62</v>
      </c>
      <c r="D4" s="396" t="s">
        <v>135</v>
      </c>
      <c r="E4" s="373" t="s">
        <v>130</v>
      </c>
      <c r="F4" s="396" t="s">
        <v>131</v>
      </c>
      <c r="G4" s="405" t="s">
        <v>136</v>
      </c>
    </row>
    <row r="5" spans="1:9">
      <c r="A5" s="395"/>
      <c r="B5" s="172"/>
      <c r="C5" s="406"/>
      <c r="D5" s="397"/>
      <c r="E5" s="395"/>
      <c r="F5" s="397"/>
      <c r="G5" s="406"/>
    </row>
    <row r="6" spans="1:9">
      <c r="A6" s="67" t="s">
        <v>563</v>
      </c>
      <c r="B6" s="257"/>
      <c r="C6" s="191">
        <v>896292</v>
      </c>
      <c r="D6" s="187">
        <v>652038</v>
      </c>
      <c r="E6" s="187">
        <v>226831</v>
      </c>
      <c r="F6" s="187">
        <v>17423</v>
      </c>
      <c r="G6" s="126">
        <v>26026</v>
      </c>
      <c r="H6" s="258"/>
      <c r="I6" s="258"/>
    </row>
    <row r="7" spans="1:9">
      <c r="A7" s="67" t="s">
        <v>524</v>
      </c>
      <c r="B7" s="201"/>
      <c r="C7" s="191">
        <v>875932</v>
      </c>
      <c r="D7" s="65">
        <v>647482</v>
      </c>
      <c r="E7" s="65">
        <v>211951</v>
      </c>
      <c r="F7" s="65">
        <v>16499</v>
      </c>
      <c r="G7" s="126">
        <v>23851</v>
      </c>
    </row>
    <row r="8" spans="1:9">
      <c r="A8" s="67" t="s">
        <v>533</v>
      </c>
      <c r="B8" s="257"/>
      <c r="C8" s="191">
        <f>SUM(C10:C14)</f>
        <v>807702</v>
      </c>
      <c r="D8" s="187">
        <f>SUM(D10:D14)</f>
        <v>605644</v>
      </c>
      <c r="E8" s="187">
        <f t="shared" ref="E8:G8" si="0">SUM(E10:E14)</f>
        <v>181533</v>
      </c>
      <c r="F8" s="187">
        <f>SUM(F10:F14)</f>
        <v>20525</v>
      </c>
      <c r="G8" s="187">
        <f t="shared" si="0"/>
        <v>21587</v>
      </c>
      <c r="I8" s="258"/>
    </row>
    <row r="9" spans="1:9">
      <c r="A9" s="183"/>
      <c r="B9" s="159"/>
      <c r="C9" s="191"/>
      <c r="D9" s="187"/>
      <c r="E9" s="187"/>
      <c r="F9" s="187"/>
      <c r="G9" s="187"/>
    </row>
    <row r="10" spans="1:9">
      <c r="A10" s="177" t="s">
        <v>137</v>
      </c>
      <c r="B10" s="159"/>
      <c r="C10" s="191">
        <v>461568</v>
      </c>
      <c r="D10" s="65">
        <v>349033</v>
      </c>
      <c r="E10" s="65">
        <v>103499</v>
      </c>
      <c r="F10" s="65">
        <v>9036</v>
      </c>
      <c r="G10" s="127">
        <v>436</v>
      </c>
    </row>
    <row r="11" spans="1:9">
      <c r="A11" s="177" t="s">
        <v>138</v>
      </c>
      <c r="B11" s="159"/>
      <c r="C11" s="191">
        <v>281043</v>
      </c>
      <c r="D11" s="65">
        <v>206665</v>
      </c>
      <c r="E11" s="65">
        <v>63543</v>
      </c>
      <c r="F11" s="65">
        <v>10835</v>
      </c>
      <c r="G11" s="127">
        <v>18160</v>
      </c>
      <c r="H11" s="258"/>
    </row>
    <row r="12" spans="1:9">
      <c r="A12" s="177" t="s">
        <v>139</v>
      </c>
      <c r="B12" s="159"/>
      <c r="C12" s="191">
        <v>35996</v>
      </c>
      <c r="D12" s="65">
        <v>23181</v>
      </c>
      <c r="E12" s="65">
        <v>12613</v>
      </c>
      <c r="F12" s="65">
        <v>202</v>
      </c>
      <c r="G12" s="127">
        <v>43</v>
      </c>
    </row>
    <row r="13" spans="1:9">
      <c r="A13" s="177" t="s">
        <v>140</v>
      </c>
      <c r="B13" s="159"/>
      <c r="C13" s="191">
        <v>8852</v>
      </c>
      <c r="D13" s="65">
        <v>6647</v>
      </c>
      <c r="E13" s="65">
        <v>1774</v>
      </c>
      <c r="F13" s="65">
        <v>431</v>
      </c>
      <c r="G13" s="127">
        <v>2942</v>
      </c>
    </row>
    <row r="14" spans="1:9" ht="14.25" thickBot="1">
      <c r="A14" s="210" t="s">
        <v>564</v>
      </c>
      <c r="B14" s="161"/>
      <c r="C14" s="193">
        <v>20243</v>
      </c>
      <c r="D14" s="66">
        <v>20118</v>
      </c>
      <c r="E14" s="186">
        <v>104</v>
      </c>
      <c r="F14" s="186">
        <v>21</v>
      </c>
      <c r="G14" s="128">
        <v>6</v>
      </c>
    </row>
    <row r="15" spans="1:9">
      <c r="A15" s="168" t="s">
        <v>141</v>
      </c>
      <c r="B15" s="125"/>
      <c r="C15" s="125"/>
      <c r="D15" s="125"/>
      <c r="E15" s="125"/>
      <c r="F15" s="259"/>
      <c r="G15" s="259"/>
    </row>
    <row r="17" spans="1:7">
      <c r="A17" s="246"/>
    </row>
    <row r="19" spans="1:7">
      <c r="C19" s="260"/>
      <c r="D19" s="260"/>
      <c r="E19" s="260"/>
      <c r="F19" s="260"/>
      <c r="G19" s="261"/>
    </row>
  </sheetData>
  <mergeCells count="8">
    <mergeCell ref="A1:G2"/>
    <mergeCell ref="A3:C3"/>
    <mergeCell ref="A4:A5"/>
    <mergeCell ref="C4:C5"/>
    <mergeCell ref="D4:D5"/>
    <mergeCell ref="E4:E5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M21"/>
  <sheetViews>
    <sheetView showGridLines="0" zoomScaleNormal="100" workbookViewId="0">
      <selection activeCell="A3" sqref="A3:M12"/>
    </sheetView>
  </sheetViews>
  <sheetFormatPr defaultRowHeight="13.5"/>
  <cols>
    <col min="1" max="1" width="8.625" style="119" customWidth="1"/>
    <col min="2" max="2" width="0.875" style="119" customWidth="1"/>
    <col min="3" max="3" width="6.625" style="119" customWidth="1"/>
    <col min="4" max="4" width="8.5" style="119" customWidth="1"/>
    <col min="5" max="6" width="7.125" style="119" customWidth="1"/>
    <col min="7" max="7" width="8.5" style="119" customWidth="1"/>
    <col min="8" max="8" width="7.125" style="119" customWidth="1"/>
    <col min="9" max="11" width="6.375" style="119" customWidth="1"/>
    <col min="12" max="13" width="7.125" style="119" customWidth="1"/>
    <col min="14" max="16384" width="9" style="119"/>
  </cols>
  <sheetData>
    <row r="3" spans="1:13" ht="14.25" customHeight="1" thickBot="1">
      <c r="A3" s="119" t="s">
        <v>142</v>
      </c>
    </row>
    <row r="4" spans="1:13" ht="13.5" customHeight="1">
      <c r="A4" s="373" t="s">
        <v>143</v>
      </c>
      <c r="B4" s="403"/>
      <c r="C4" s="373" t="s">
        <v>144</v>
      </c>
      <c r="D4" s="373"/>
      <c r="E4" s="403"/>
      <c r="F4" s="405" t="s">
        <v>145</v>
      </c>
      <c r="G4" s="373"/>
      <c r="H4" s="403"/>
      <c r="I4" s="432" t="s">
        <v>146</v>
      </c>
      <c r="J4" s="405" t="s">
        <v>147</v>
      </c>
      <c r="K4" s="373"/>
      <c r="L4" s="373"/>
      <c r="M4" s="373"/>
    </row>
    <row r="5" spans="1:13">
      <c r="A5" s="445"/>
      <c r="B5" s="446"/>
      <c r="C5" s="395"/>
      <c r="D5" s="395"/>
      <c r="E5" s="404"/>
      <c r="F5" s="406"/>
      <c r="G5" s="395"/>
      <c r="H5" s="404"/>
      <c r="I5" s="433"/>
      <c r="J5" s="406"/>
      <c r="K5" s="395"/>
      <c r="L5" s="395"/>
      <c r="M5" s="395"/>
    </row>
    <row r="6" spans="1:13" ht="13.5" customHeight="1">
      <c r="A6" s="445"/>
      <c r="B6" s="446"/>
      <c r="C6" s="454" t="s">
        <v>129</v>
      </c>
      <c r="D6" s="455" t="s">
        <v>130</v>
      </c>
      <c r="E6" s="454" t="s">
        <v>148</v>
      </c>
      <c r="F6" s="455" t="s">
        <v>129</v>
      </c>
      <c r="G6" s="454" t="s">
        <v>130</v>
      </c>
      <c r="H6" s="455" t="s">
        <v>149</v>
      </c>
      <c r="I6" s="433"/>
      <c r="J6" s="455" t="s">
        <v>150</v>
      </c>
      <c r="K6" s="454" t="s">
        <v>151</v>
      </c>
      <c r="L6" s="455" t="s">
        <v>152</v>
      </c>
      <c r="M6" s="458" t="s">
        <v>487</v>
      </c>
    </row>
    <row r="7" spans="1:13" ht="13.5" customHeight="1">
      <c r="A7" s="445"/>
      <c r="B7" s="446"/>
      <c r="C7" s="386"/>
      <c r="D7" s="456"/>
      <c r="E7" s="386"/>
      <c r="F7" s="456"/>
      <c r="G7" s="386"/>
      <c r="H7" s="456"/>
      <c r="I7" s="433"/>
      <c r="J7" s="456"/>
      <c r="K7" s="386"/>
      <c r="L7" s="456"/>
      <c r="M7" s="459"/>
    </row>
    <row r="8" spans="1:13" ht="13.5" customHeight="1">
      <c r="A8" s="395"/>
      <c r="B8" s="404"/>
      <c r="C8" s="388"/>
      <c r="D8" s="457"/>
      <c r="E8" s="388"/>
      <c r="F8" s="457"/>
      <c r="G8" s="388"/>
      <c r="H8" s="457"/>
      <c r="I8" s="434"/>
      <c r="J8" s="457"/>
      <c r="K8" s="388"/>
      <c r="L8" s="457"/>
      <c r="M8" s="460"/>
    </row>
    <row r="9" spans="1:13">
      <c r="A9" s="156" t="s">
        <v>565</v>
      </c>
      <c r="B9" s="200"/>
      <c r="C9" s="208">
        <v>291</v>
      </c>
      <c r="D9" s="208">
        <v>319</v>
      </c>
      <c r="E9" s="208">
        <v>172</v>
      </c>
      <c r="F9" s="208">
        <v>2241</v>
      </c>
      <c r="G9" s="208">
        <v>711</v>
      </c>
      <c r="H9" s="208">
        <v>101</v>
      </c>
      <c r="I9" s="221">
        <v>6.2</v>
      </c>
      <c r="J9" s="221">
        <v>4.3</v>
      </c>
      <c r="K9" s="221">
        <v>5.9</v>
      </c>
      <c r="L9" s="208">
        <v>1586</v>
      </c>
      <c r="M9" s="208">
        <v>215</v>
      </c>
    </row>
    <row r="10" spans="1:13">
      <c r="A10" s="158" t="s">
        <v>566</v>
      </c>
      <c r="B10" s="201"/>
      <c r="C10" s="189">
        <v>286</v>
      </c>
      <c r="D10" s="188">
        <v>312</v>
      </c>
      <c r="E10" s="188">
        <v>167</v>
      </c>
      <c r="F10" s="188">
        <v>2264</v>
      </c>
      <c r="G10" s="188">
        <v>679</v>
      </c>
      <c r="H10" s="188">
        <v>99</v>
      </c>
      <c r="I10" s="100">
        <v>5.9</v>
      </c>
      <c r="J10" s="100">
        <v>4.3</v>
      </c>
      <c r="K10" s="100">
        <v>5.8</v>
      </c>
      <c r="L10" s="188">
        <v>1607</v>
      </c>
      <c r="M10" s="188">
        <v>217</v>
      </c>
    </row>
    <row r="11" spans="1:13" ht="14.25" thickBot="1">
      <c r="A11" s="158" t="s">
        <v>567</v>
      </c>
      <c r="B11" s="257"/>
      <c r="C11" s="189">
        <v>270</v>
      </c>
      <c r="D11" s="188">
        <v>292</v>
      </c>
      <c r="E11" s="188">
        <v>163</v>
      </c>
      <c r="F11" s="188">
        <v>2243</v>
      </c>
      <c r="G11" s="188">
        <v>622</v>
      </c>
      <c r="H11" s="188">
        <v>126</v>
      </c>
      <c r="I11" s="100">
        <v>5.4</v>
      </c>
      <c r="J11" s="100">
        <v>4.3</v>
      </c>
      <c r="K11" s="100">
        <v>5.4</v>
      </c>
      <c r="L11" s="188">
        <v>1769</v>
      </c>
      <c r="M11" s="188">
        <v>217</v>
      </c>
    </row>
    <row r="12" spans="1:13">
      <c r="A12" s="453" t="s">
        <v>153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</row>
    <row r="15" spans="1:13">
      <c r="A15" s="246"/>
    </row>
    <row r="16" spans="1:13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</row>
    <row r="17" spans="1:13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</row>
    <row r="18" spans="1:13">
      <c r="A18" s="262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</row>
    <row r="19" spans="1:13">
      <c r="A19" s="452"/>
      <c r="B19" s="452"/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</row>
    <row r="20" spans="1:13">
      <c r="A20" s="452"/>
      <c r="B20" s="452"/>
      <c r="C20" s="452"/>
      <c r="D20" s="452"/>
      <c r="E20" s="452"/>
      <c r="F20" s="452"/>
      <c r="G20" s="452"/>
      <c r="H20" s="452"/>
      <c r="I20" s="452"/>
      <c r="J20" s="452"/>
      <c r="K20" s="452"/>
      <c r="L20" s="452"/>
      <c r="M20" s="452"/>
    </row>
    <row r="21" spans="1:13">
      <c r="A21" s="452"/>
      <c r="B21" s="452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</row>
  </sheetData>
  <mergeCells count="19">
    <mergeCell ref="M6:M8"/>
    <mergeCell ref="A19:M19"/>
    <mergeCell ref="A20:M20"/>
    <mergeCell ref="A21:M21"/>
    <mergeCell ref="A12:M12"/>
    <mergeCell ref="A4:B8"/>
    <mergeCell ref="C4:E5"/>
    <mergeCell ref="F4:H5"/>
    <mergeCell ref="I4:I8"/>
    <mergeCell ref="J4:M5"/>
    <mergeCell ref="C6:C8"/>
    <mergeCell ref="D6:D8"/>
    <mergeCell ref="E6:E8"/>
    <mergeCell ref="F6:F8"/>
    <mergeCell ref="G6:G8"/>
    <mergeCell ref="H6:H8"/>
    <mergeCell ref="J6:J8"/>
    <mergeCell ref="K6:K8"/>
    <mergeCell ref="L6:L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W24"/>
  <sheetViews>
    <sheetView showGridLines="0" workbookViewId="0">
      <selection activeCell="A3" sqref="A3:AR20"/>
    </sheetView>
  </sheetViews>
  <sheetFormatPr defaultRowHeight="13.5"/>
  <cols>
    <col min="1" max="49" width="2.125" style="119" customWidth="1"/>
    <col min="50" max="16384" width="9" style="119"/>
  </cols>
  <sheetData>
    <row r="3" spans="1:49" ht="14.25" thickBot="1">
      <c r="A3" s="401" t="s">
        <v>154</v>
      </c>
      <c r="B3" s="401"/>
      <c r="C3" s="401"/>
      <c r="D3" s="401"/>
      <c r="E3" s="401"/>
      <c r="F3" s="401"/>
      <c r="G3" s="401"/>
      <c r="H3" s="401"/>
    </row>
    <row r="4" spans="1:49" ht="13.5" customHeight="1">
      <c r="A4" s="373" t="s">
        <v>155</v>
      </c>
      <c r="B4" s="513"/>
      <c r="C4" s="513"/>
      <c r="D4" s="514"/>
      <c r="E4" s="519" t="s">
        <v>156</v>
      </c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1"/>
      <c r="AC4" s="522" t="s">
        <v>157</v>
      </c>
      <c r="AD4" s="523"/>
      <c r="AE4" s="523"/>
      <c r="AF4" s="523"/>
      <c r="AG4" s="523"/>
      <c r="AH4" s="523"/>
      <c r="AI4" s="523"/>
      <c r="AJ4" s="524"/>
      <c r="AK4" s="426" t="s">
        <v>158</v>
      </c>
      <c r="AL4" s="427"/>
      <c r="AM4" s="427"/>
      <c r="AN4" s="427"/>
      <c r="AO4" s="427"/>
      <c r="AP4" s="427"/>
      <c r="AQ4" s="427"/>
      <c r="AR4" s="427"/>
    </row>
    <row r="5" spans="1:49" ht="13.5" customHeight="1">
      <c r="A5" s="515"/>
      <c r="B5" s="515"/>
      <c r="C5" s="515"/>
      <c r="D5" s="516"/>
      <c r="E5" s="527" t="s">
        <v>22</v>
      </c>
      <c r="F5" s="528"/>
      <c r="G5" s="528"/>
      <c r="H5" s="529"/>
      <c r="I5" s="493" t="s">
        <v>159</v>
      </c>
      <c r="J5" s="531"/>
      <c r="K5" s="531"/>
      <c r="L5" s="532"/>
      <c r="M5" s="463" t="s">
        <v>160</v>
      </c>
      <c r="N5" s="464"/>
      <c r="O5" s="464"/>
      <c r="P5" s="502"/>
      <c r="Q5" s="533" t="s">
        <v>161</v>
      </c>
      <c r="R5" s="534"/>
      <c r="S5" s="534"/>
      <c r="T5" s="535"/>
      <c r="U5" s="463" t="s">
        <v>162</v>
      </c>
      <c r="V5" s="464"/>
      <c r="W5" s="464"/>
      <c r="X5" s="502"/>
      <c r="Y5" s="463" t="s">
        <v>163</v>
      </c>
      <c r="Z5" s="464"/>
      <c r="AA5" s="464"/>
      <c r="AB5" s="502"/>
      <c r="AC5" s="433" t="s">
        <v>164</v>
      </c>
      <c r="AD5" s="433"/>
      <c r="AE5" s="433"/>
      <c r="AF5" s="433"/>
      <c r="AG5" s="506" t="s">
        <v>165</v>
      </c>
      <c r="AH5" s="507"/>
      <c r="AI5" s="507"/>
      <c r="AJ5" s="508"/>
      <c r="AK5" s="463" t="s">
        <v>166</v>
      </c>
      <c r="AL5" s="464"/>
      <c r="AM5" s="464"/>
      <c r="AN5" s="464"/>
      <c r="AO5" s="464"/>
      <c r="AP5" s="464"/>
      <c r="AQ5" s="464"/>
      <c r="AR5" s="464"/>
      <c r="AS5" s="4"/>
      <c r="AT5" s="4"/>
    </row>
    <row r="6" spans="1:49">
      <c r="A6" s="515"/>
      <c r="B6" s="515"/>
      <c r="C6" s="515"/>
      <c r="D6" s="516"/>
      <c r="E6" s="530"/>
      <c r="F6" s="445"/>
      <c r="G6" s="445"/>
      <c r="H6" s="446"/>
      <c r="I6" s="506"/>
      <c r="J6" s="507"/>
      <c r="K6" s="507"/>
      <c r="L6" s="508"/>
      <c r="M6" s="503"/>
      <c r="N6" s="433"/>
      <c r="O6" s="433"/>
      <c r="P6" s="504"/>
      <c r="Q6" s="536"/>
      <c r="R6" s="537"/>
      <c r="S6" s="537"/>
      <c r="T6" s="538"/>
      <c r="U6" s="503"/>
      <c r="V6" s="433"/>
      <c r="W6" s="433"/>
      <c r="X6" s="504"/>
      <c r="Y6" s="503"/>
      <c r="Z6" s="433"/>
      <c r="AA6" s="433"/>
      <c r="AB6" s="504"/>
      <c r="AC6" s="433"/>
      <c r="AD6" s="433"/>
      <c r="AE6" s="433"/>
      <c r="AF6" s="433"/>
      <c r="AG6" s="506"/>
      <c r="AH6" s="507"/>
      <c r="AI6" s="507"/>
      <c r="AJ6" s="508"/>
      <c r="AK6" s="465"/>
      <c r="AL6" s="434"/>
      <c r="AM6" s="434"/>
      <c r="AN6" s="434"/>
      <c r="AO6" s="434"/>
      <c r="AP6" s="434"/>
      <c r="AQ6" s="434"/>
      <c r="AR6" s="434"/>
      <c r="AS6" s="4"/>
      <c r="AT6" s="4"/>
    </row>
    <row r="7" spans="1:49">
      <c r="A7" s="517"/>
      <c r="B7" s="517"/>
      <c r="C7" s="517"/>
      <c r="D7" s="518"/>
      <c r="E7" s="406"/>
      <c r="F7" s="395"/>
      <c r="G7" s="395"/>
      <c r="H7" s="404"/>
      <c r="I7" s="509"/>
      <c r="J7" s="510"/>
      <c r="K7" s="510"/>
      <c r="L7" s="511"/>
      <c r="M7" s="465"/>
      <c r="N7" s="434"/>
      <c r="O7" s="434"/>
      <c r="P7" s="505"/>
      <c r="Q7" s="539"/>
      <c r="R7" s="540"/>
      <c r="S7" s="540"/>
      <c r="T7" s="541"/>
      <c r="U7" s="465"/>
      <c r="V7" s="434"/>
      <c r="W7" s="434"/>
      <c r="X7" s="505"/>
      <c r="Y7" s="465"/>
      <c r="Z7" s="434"/>
      <c r="AA7" s="434"/>
      <c r="AB7" s="505"/>
      <c r="AC7" s="434"/>
      <c r="AD7" s="434"/>
      <c r="AE7" s="434"/>
      <c r="AF7" s="434"/>
      <c r="AG7" s="509"/>
      <c r="AH7" s="510"/>
      <c r="AI7" s="510"/>
      <c r="AJ7" s="511"/>
      <c r="AK7" s="466" t="s">
        <v>167</v>
      </c>
      <c r="AL7" s="467"/>
      <c r="AM7" s="467"/>
      <c r="AN7" s="468"/>
      <c r="AO7" s="424" t="s">
        <v>168</v>
      </c>
      <c r="AP7" s="424"/>
      <c r="AQ7" s="424"/>
      <c r="AR7" s="424"/>
    </row>
    <row r="8" spans="1:49">
      <c r="A8" s="489" t="s">
        <v>568</v>
      </c>
      <c r="B8" s="489"/>
      <c r="C8" s="489"/>
      <c r="D8" s="489"/>
      <c r="E8" s="526">
        <v>57</v>
      </c>
      <c r="F8" s="478"/>
      <c r="G8" s="478"/>
      <c r="H8" s="478"/>
      <c r="I8" s="478">
        <v>41</v>
      </c>
      <c r="J8" s="478"/>
      <c r="K8" s="478"/>
      <c r="L8" s="478"/>
      <c r="M8" s="478">
        <v>9</v>
      </c>
      <c r="N8" s="478"/>
      <c r="O8" s="478"/>
      <c r="P8" s="478"/>
      <c r="Q8" s="469" t="s">
        <v>492</v>
      </c>
      <c r="R8" s="470"/>
      <c r="S8" s="470"/>
      <c r="T8" s="470"/>
      <c r="U8" s="478">
        <v>1</v>
      </c>
      <c r="V8" s="478"/>
      <c r="W8" s="478"/>
      <c r="X8" s="525"/>
      <c r="Y8" s="478">
        <v>6</v>
      </c>
      <c r="Z8" s="478"/>
      <c r="AA8" s="478"/>
      <c r="AB8" s="478"/>
      <c r="AC8" s="478">
        <v>495</v>
      </c>
      <c r="AD8" s="478"/>
      <c r="AE8" s="478"/>
      <c r="AF8" s="478"/>
      <c r="AG8" s="478">
        <v>939</v>
      </c>
      <c r="AH8" s="478"/>
      <c r="AI8" s="478"/>
      <c r="AJ8" s="478"/>
      <c r="AK8" s="469" t="s">
        <v>492</v>
      </c>
      <c r="AL8" s="470"/>
      <c r="AM8" s="470"/>
      <c r="AN8" s="470"/>
      <c r="AO8" s="469" t="s">
        <v>492</v>
      </c>
      <c r="AP8" s="470"/>
      <c r="AQ8" s="470"/>
      <c r="AR8" s="470"/>
    </row>
    <row r="9" spans="1:49">
      <c r="A9" s="488" t="s">
        <v>569</v>
      </c>
      <c r="B9" s="488"/>
      <c r="C9" s="488"/>
      <c r="D9" s="488"/>
      <c r="E9" s="548">
        <v>49</v>
      </c>
      <c r="F9" s="472"/>
      <c r="G9" s="472"/>
      <c r="H9" s="472"/>
      <c r="I9" s="472">
        <v>31</v>
      </c>
      <c r="J9" s="472"/>
      <c r="K9" s="472"/>
      <c r="L9" s="472"/>
      <c r="M9" s="472">
        <v>4</v>
      </c>
      <c r="N9" s="472"/>
      <c r="O9" s="472"/>
      <c r="P9" s="472"/>
      <c r="Q9" s="471" t="s">
        <v>492</v>
      </c>
      <c r="R9" s="472"/>
      <c r="S9" s="472"/>
      <c r="T9" s="472"/>
      <c r="U9" s="472">
        <v>4</v>
      </c>
      <c r="V9" s="472"/>
      <c r="W9" s="472"/>
      <c r="X9" s="512"/>
      <c r="Y9" s="472">
        <v>10</v>
      </c>
      <c r="Z9" s="472"/>
      <c r="AA9" s="472"/>
      <c r="AB9" s="472"/>
      <c r="AC9" s="472">
        <v>486</v>
      </c>
      <c r="AD9" s="472"/>
      <c r="AE9" s="472"/>
      <c r="AF9" s="472"/>
      <c r="AG9" s="471" t="s">
        <v>492</v>
      </c>
      <c r="AH9" s="472"/>
      <c r="AI9" s="472"/>
      <c r="AJ9" s="472"/>
      <c r="AK9" s="471" t="s">
        <v>492</v>
      </c>
      <c r="AL9" s="472"/>
      <c r="AM9" s="472"/>
      <c r="AN9" s="472"/>
      <c r="AO9" s="471" t="s">
        <v>492</v>
      </c>
      <c r="AP9" s="472"/>
      <c r="AQ9" s="472"/>
      <c r="AR9" s="472"/>
      <c r="AS9" s="129"/>
      <c r="AT9" s="129"/>
    </row>
    <row r="10" spans="1:49" ht="14.25" thickBot="1">
      <c r="A10" s="545" t="s">
        <v>570</v>
      </c>
      <c r="B10" s="545"/>
      <c r="C10" s="545"/>
      <c r="D10" s="545"/>
      <c r="E10" s="544">
        <v>52</v>
      </c>
      <c r="F10" s="462"/>
      <c r="G10" s="462"/>
      <c r="H10" s="462"/>
      <c r="I10" s="462">
        <v>35</v>
      </c>
      <c r="J10" s="462"/>
      <c r="K10" s="462"/>
      <c r="L10" s="462"/>
      <c r="M10" s="462">
        <v>8</v>
      </c>
      <c r="N10" s="462"/>
      <c r="O10" s="462"/>
      <c r="P10" s="462"/>
      <c r="Q10" s="461" t="s">
        <v>500</v>
      </c>
      <c r="R10" s="462"/>
      <c r="S10" s="462"/>
      <c r="T10" s="462"/>
      <c r="U10" s="462">
        <v>0</v>
      </c>
      <c r="V10" s="462"/>
      <c r="W10" s="462"/>
      <c r="X10" s="549"/>
      <c r="Y10" s="462">
        <v>9</v>
      </c>
      <c r="Z10" s="462"/>
      <c r="AA10" s="462"/>
      <c r="AB10" s="462"/>
      <c r="AC10" s="462">
        <v>486</v>
      </c>
      <c r="AD10" s="462"/>
      <c r="AE10" s="462"/>
      <c r="AF10" s="462"/>
      <c r="AG10" s="462" t="s">
        <v>500</v>
      </c>
      <c r="AH10" s="462"/>
      <c r="AI10" s="462"/>
      <c r="AJ10" s="462"/>
      <c r="AK10" s="461" t="s">
        <v>571</v>
      </c>
      <c r="AL10" s="462"/>
      <c r="AM10" s="462"/>
      <c r="AN10" s="462"/>
      <c r="AO10" s="461" t="s">
        <v>572</v>
      </c>
      <c r="AP10" s="462"/>
      <c r="AQ10" s="462"/>
      <c r="AR10" s="462"/>
      <c r="AS10" s="129"/>
      <c r="AT10" s="129"/>
    </row>
    <row r="11" spans="1:49">
      <c r="A11" s="263"/>
      <c r="B11" s="263"/>
      <c r="C11" s="263"/>
      <c r="D11" s="26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129"/>
      <c r="AT11" s="129"/>
    </row>
    <row r="12" spans="1:49" ht="14.25" thickBot="1">
      <c r="A12" s="119" t="s">
        <v>501</v>
      </c>
    </row>
    <row r="13" spans="1:49" ht="13.5" customHeight="1">
      <c r="A13" s="373" t="s">
        <v>169</v>
      </c>
      <c r="B13" s="373"/>
      <c r="C13" s="373"/>
      <c r="D13" s="403"/>
      <c r="E13" s="519" t="s">
        <v>170</v>
      </c>
      <c r="F13" s="547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7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</row>
    <row r="14" spans="1:49" ht="13.5" customHeight="1">
      <c r="A14" s="445"/>
      <c r="B14" s="445"/>
      <c r="C14" s="445"/>
      <c r="D14" s="446"/>
      <c r="E14" s="479" t="s">
        <v>22</v>
      </c>
      <c r="F14" s="480"/>
      <c r="G14" s="480"/>
      <c r="H14" s="481"/>
      <c r="I14" s="493" t="s">
        <v>427</v>
      </c>
      <c r="J14" s="531"/>
      <c r="K14" s="531"/>
      <c r="L14" s="532"/>
      <c r="M14" s="493" t="s">
        <v>426</v>
      </c>
      <c r="N14" s="494"/>
      <c r="O14" s="494"/>
      <c r="P14" s="495"/>
      <c r="Q14" s="463" t="s">
        <v>171</v>
      </c>
      <c r="R14" s="494"/>
      <c r="S14" s="494"/>
      <c r="T14" s="495"/>
      <c r="U14" s="463" t="s">
        <v>172</v>
      </c>
      <c r="V14" s="494"/>
      <c r="W14" s="494"/>
      <c r="X14" s="495"/>
      <c r="Y14" s="493" t="s">
        <v>428</v>
      </c>
      <c r="Z14" s="494"/>
      <c r="AA14" s="494"/>
      <c r="AB14" s="495"/>
      <c r="AC14" s="493" t="s">
        <v>429</v>
      </c>
      <c r="AD14" s="494"/>
      <c r="AE14" s="494"/>
      <c r="AF14" s="495"/>
      <c r="AG14" s="463" t="s">
        <v>163</v>
      </c>
      <c r="AH14" s="494"/>
      <c r="AI14" s="494"/>
      <c r="AJ14" s="494"/>
      <c r="AK14" s="264"/>
      <c r="AL14" s="264"/>
      <c r="AM14" s="264"/>
      <c r="AN14" s="264"/>
      <c r="AO14" s="264"/>
      <c r="AP14" s="264"/>
      <c r="AQ14" s="264"/>
      <c r="AR14" s="169"/>
      <c r="AS14" s="169"/>
      <c r="AT14" s="169"/>
      <c r="AU14" s="169"/>
      <c r="AV14" s="169"/>
      <c r="AW14" s="169"/>
    </row>
    <row r="15" spans="1:49">
      <c r="A15" s="445"/>
      <c r="B15" s="445"/>
      <c r="C15" s="445"/>
      <c r="D15" s="446"/>
      <c r="E15" s="482"/>
      <c r="F15" s="483"/>
      <c r="G15" s="483"/>
      <c r="H15" s="484"/>
      <c r="I15" s="506"/>
      <c r="J15" s="507"/>
      <c r="K15" s="507"/>
      <c r="L15" s="508"/>
      <c r="M15" s="496"/>
      <c r="N15" s="497"/>
      <c r="O15" s="497"/>
      <c r="P15" s="498"/>
      <c r="Q15" s="496"/>
      <c r="R15" s="497"/>
      <c r="S15" s="497"/>
      <c r="T15" s="498"/>
      <c r="U15" s="496"/>
      <c r="V15" s="497"/>
      <c r="W15" s="497"/>
      <c r="X15" s="498"/>
      <c r="Y15" s="496"/>
      <c r="Z15" s="497"/>
      <c r="AA15" s="497"/>
      <c r="AB15" s="498"/>
      <c r="AC15" s="496"/>
      <c r="AD15" s="497"/>
      <c r="AE15" s="497"/>
      <c r="AF15" s="498"/>
      <c r="AG15" s="496"/>
      <c r="AH15" s="497"/>
      <c r="AI15" s="497"/>
      <c r="AJ15" s="497"/>
      <c r="AK15" s="264"/>
      <c r="AL15" s="264"/>
      <c r="AM15" s="264"/>
      <c r="AN15" s="264"/>
      <c r="AO15" s="264"/>
      <c r="AP15" s="264"/>
      <c r="AQ15" s="264"/>
      <c r="AR15" s="169"/>
      <c r="AS15" s="169"/>
      <c r="AT15" s="169"/>
      <c r="AU15" s="169"/>
      <c r="AV15" s="169"/>
      <c r="AW15" s="169"/>
    </row>
    <row r="16" spans="1:49">
      <c r="A16" s="445"/>
      <c r="B16" s="445"/>
      <c r="C16" s="445"/>
      <c r="D16" s="446"/>
      <c r="E16" s="482"/>
      <c r="F16" s="483"/>
      <c r="G16" s="483"/>
      <c r="H16" s="484"/>
      <c r="I16" s="506"/>
      <c r="J16" s="507"/>
      <c r="K16" s="507"/>
      <c r="L16" s="508"/>
      <c r="M16" s="496"/>
      <c r="N16" s="497"/>
      <c r="O16" s="497"/>
      <c r="P16" s="498"/>
      <c r="Q16" s="496"/>
      <c r="R16" s="497"/>
      <c r="S16" s="497"/>
      <c r="T16" s="498"/>
      <c r="U16" s="496"/>
      <c r="V16" s="497"/>
      <c r="W16" s="497"/>
      <c r="X16" s="498"/>
      <c r="Y16" s="496"/>
      <c r="Z16" s="497"/>
      <c r="AA16" s="497"/>
      <c r="AB16" s="498"/>
      <c r="AC16" s="496"/>
      <c r="AD16" s="497"/>
      <c r="AE16" s="497"/>
      <c r="AF16" s="498"/>
      <c r="AG16" s="496"/>
      <c r="AH16" s="497"/>
      <c r="AI16" s="497"/>
      <c r="AJ16" s="497"/>
      <c r="AK16" s="264"/>
      <c r="AL16" s="264"/>
      <c r="AM16" s="264"/>
      <c r="AN16" s="264"/>
      <c r="AO16" s="264"/>
      <c r="AP16" s="264"/>
      <c r="AQ16" s="264"/>
      <c r="AR16" s="169"/>
      <c r="AS16" s="169"/>
      <c r="AT16" s="169"/>
      <c r="AU16" s="169"/>
      <c r="AV16" s="169"/>
      <c r="AW16" s="169"/>
    </row>
    <row r="17" spans="1:49">
      <c r="A17" s="395"/>
      <c r="B17" s="395"/>
      <c r="C17" s="395"/>
      <c r="D17" s="404"/>
      <c r="E17" s="485"/>
      <c r="F17" s="486"/>
      <c r="G17" s="486"/>
      <c r="H17" s="487"/>
      <c r="I17" s="509"/>
      <c r="J17" s="510"/>
      <c r="K17" s="510"/>
      <c r="L17" s="511"/>
      <c r="M17" s="499"/>
      <c r="N17" s="500"/>
      <c r="O17" s="500"/>
      <c r="P17" s="501"/>
      <c r="Q17" s="499"/>
      <c r="R17" s="500"/>
      <c r="S17" s="500"/>
      <c r="T17" s="501"/>
      <c r="U17" s="499"/>
      <c r="V17" s="500"/>
      <c r="W17" s="500"/>
      <c r="X17" s="501"/>
      <c r="Y17" s="499"/>
      <c r="Z17" s="500"/>
      <c r="AA17" s="500"/>
      <c r="AB17" s="501"/>
      <c r="AC17" s="499"/>
      <c r="AD17" s="500"/>
      <c r="AE17" s="500"/>
      <c r="AF17" s="501"/>
      <c r="AG17" s="499"/>
      <c r="AH17" s="500"/>
      <c r="AI17" s="500"/>
      <c r="AJ17" s="500"/>
      <c r="AK17" s="264"/>
      <c r="AL17" s="264"/>
      <c r="AM17" s="264"/>
      <c r="AN17" s="264"/>
      <c r="AO17" s="264"/>
      <c r="AP17" s="264"/>
      <c r="AQ17" s="264"/>
      <c r="AR17" s="169"/>
      <c r="AS17" s="169"/>
      <c r="AT17" s="169"/>
      <c r="AU17" s="169"/>
      <c r="AV17" s="169"/>
      <c r="AW17" s="169"/>
    </row>
    <row r="18" spans="1:49">
      <c r="A18" s="489" t="s">
        <v>568</v>
      </c>
      <c r="B18" s="489"/>
      <c r="C18" s="489"/>
      <c r="D18" s="489"/>
      <c r="E18" s="490">
        <v>57</v>
      </c>
      <c r="F18" s="491"/>
      <c r="G18" s="491"/>
      <c r="H18" s="491"/>
      <c r="I18" s="491">
        <v>11</v>
      </c>
      <c r="J18" s="491"/>
      <c r="K18" s="491"/>
      <c r="L18" s="491"/>
      <c r="M18" s="473">
        <v>0</v>
      </c>
      <c r="N18" s="474"/>
      <c r="O18" s="474"/>
      <c r="P18" s="474"/>
      <c r="Q18" s="473">
        <v>12</v>
      </c>
      <c r="R18" s="474"/>
      <c r="S18" s="474"/>
      <c r="T18" s="474"/>
      <c r="U18" s="477">
        <v>0</v>
      </c>
      <c r="V18" s="478"/>
      <c r="W18" s="478"/>
      <c r="X18" s="478"/>
      <c r="Y18" s="473">
        <v>1</v>
      </c>
      <c r="Z18" s="474"/>
      <c r="AA18" s="474"/>
      <c r="AB18" s="474"/>
      <c r="AC18" s="473">
        <v>0</v>
      </c>
      <c r="AD18" s="474"/>
      <c r="AE18" s="474"/>
      <c r="AF18" s="474"/>
      <c r="AG18" s="473">
        <v>33</v>
      </c>
      <c r="AH18" s="474"/>
      <c r="AI18" s="474"/>
      <c r="AJ18" s="474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</row>
    <row r="19" spans="1:49">
      <c r="A19" s="488" t="s">
        <v>573</v>
      </c>
      <c r="B19" s="488"/>
      <c r="C19" s="488"/>
      <c r="D19" s="488"/>
      <c r="E19" s="492">
        <v>49</v>
      </c>
      <c r="F19" s="475"/>
      <c r="G19" s="475"/>
      <c r="H19" s="475"/>
      <c r="I19" s="475">
        <v>12</v>
      </c>
      <c r="J19" s="475"/>
      <c r="K19" s="475"/>
      <c r="L19" s="475"/>
      <c r="M19" s="475">
        <v>0</v>
      </c>
      <c r="N19" s="476"/>
      <c r="O19" s="476"/>
      <c r="P19" s="476"/>
      <c r="Q19" s="475">
        <v>6</v>
      </c>
      <c r="R19" s="476"/>
      <c r="S19" s="476"/>
      <c r="T19" s="476"/>
      <c r="U19" s="472">
        <v>0</v>
      </c>
      <c r="V19" s="472"/>
      <c r="W19" s="472"/>
      <c r="X19" s="472"/>
      <c r="Y19" s="475">
        <v>0</v>
      </c>
      <c r="Z19" s="476"/>
      <c r="AA19" s="476"/>
      <c r="AB19" s="476"/>
      <c r="AC19" s="475">
        <v>0</v>
      </c>
      <c r="AD19" s="476"/>
      <c r="AE19" s="476"/>
      <c r="AF19" s="476"/>
      <c r="AG19" s="475">
        <v>31</v>
      </c>
      <c r="AH19" s="476"/>
      <c r="AI19" s="476"/>
      <c r="AJ19" s="476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</row>
    <row r="20" spans="1:49" ht="14.25" thickBot="1">
      <c r="A20" s="545" t="s">
        <v>570</v>
      </c>
      <c r="B20" s="545"/>
      <c r="C20" s="545"/>
      <c r="D20" s="545"/>
      <c r="E20" s="546">
        <v>52</v>
      </c>
      <c r="F20" s="542"/>
      <c r="G20" s="542"/>
      <c r="H20" s="542"/>
      <c r="I20" s="542">
        <v>7</v>
      </c>
      <c r="J20" s="542"/>
      <c r="K20" s="542"/>
      <c r="L20" s="542"/>
      <c r="M20" s="542">
        <v>1</v>
      </c>
      <c r="N20" s="543"/>
      <c r="O20" s="543"/>
      <c r="P20" s="543"/>
      <c r="Q20" s="542">
        <v>17</v>
      </c>
      <c r="R20" s="543"/>
      <c r="S20" s="543"/>
      <c r="T20" s="543"/>
      <c r="U20" s="461">
        <v>0</v>
      </c>
      <c r="V20" s="462"/>
      <c r="W20" s="462"/>
      <c r="X20" s="462"/>
      <c r="Y20" s="542">
        <v>2</v>
      </c>
      <c r="Z20" s="543"/>
      <c r="AA20" s="543"/>
      <c r="AB20" s="543"/>
      <c r="AC20" s="542">
        <v>4</v>
      </c>
      <c r="AD20" s="543"/>
      <c r="AE20" s="543"/>
      <c r="AF20" s="543"/>
      <c r="AG20" s="542">
        <v>21</v>
      </c>
      <c r="AH20" s="543"/>
      <c r="AI20" s="543"/>
      <c r="AJ20" s="543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</row>
    <row r="21" spans="1:49">
      <c r="A21" s="401"/>
      <c r="B21" s="401"/>
      <c r="C21" s="401"/>
      <c r="D21" s="401"/>
      <c r="E21" s="401"/>
      <c r="F21" s="401"/>
      <c r="G21" s="401"/>
      <c r="H21" s="401"/>
      <c r="I21" s="401"/>
      <c r="Q21" s="266"/>
      <c r="R21" s="266"/>
      <c r="S21" s="266"/>
      <c r="T21" s="266"/>
    </row>
    <row r="24" spans="1:49">
      <c r="A24" s="246"/>
    </row>
  </sheetData>
  <mergeCells count="87">
    <mergeCell ref="A21:I21"/>
    <mergeCell ref="A20:D20"/>
    <mergeCell ref="E20:H20"/>
    <mergeCell ref="I20:L20"/>
    <mergeCell ref="A9:D9"/>
    <mergeCell ref="E13:AJ13"/>
    <mergeCell ref="E9:H9"/>
    <mergeCell ref="I9:L9"/>
    <mergeCell ref="M9:P9"/>
    <mergeCell ref="Q9:T9"/>
    <mergeCell ref="AG10:AJ10"/>
    <mergeCell ref="Y10:AB10"/>
    <mergeCell ref="U10:X10"/>
    <mergeCell ref="I14:L17"/>
    <mergeCell ref="AC10:AF10"/>
    <mergeCell ref="A10:D10"/>
    <mergeCell ref="Y18:AB18"/>
    <mergeCell ref="E10:H10"/>
    <mergeCell ref="I10:L10"/>
    <mergeCell ref="M10:P10"/>
    <mergeCell ref="Q10:T10"/>
    <mergeCell ref="Y14:AB17"/>
    <mergeCell ref="M14:P17"/>
    <mergeCell ref="Q14:T17"/>
    <mergeCell ref="U14:X17"/>
    <mergeCell ref="AG20:AJ20"/>
    <mergeCell ref="M19:P19"/>
    <mergeCell ref="M20:P20"/>
    <mergeCell ref="Q19:T19"/>
    <mergeCell ref="Q20:T20"/>
    <mergeCell ref="U19:X19"/>
    <mergeCell ref="U20:X20"/>
    <mergeCell ref="AC19:AF19"/>
    <mergeCell ref="AC20:AF20"/>
    <mergeCell ref="Y20:AB20"/>
    <mergeCell ref="Y19:AB19"/>
    <mergeCell ref="A3:H3"/>
    <mergeCell ref="A4:D7"/>
    <mergeCell ref="E4:AB4"/>
    <mergeCell ref="AC4:AJ4"/>
    <mergeCell ref="U8:X8"/>
    <mergeCell ref="A8:D8"/>
    <mergeCell ref="E8:H8"/>
    <mergeCell ref="I8:L8"/>
    <mergeCell ref="M8:P8"/>
    <mergeCell ref="Q8:T8"/>
    <mergeCell ref="AC8:AF8"/>
    <mergeCell ref="AG8:AJ8"/>
    <mergeCell ref="E5:H7"/>
    <mergeCell ref="I5:L7"/>
    <mergeCell ref="M5:P7"/>
    <mergeCell ref="Q5:T7"/>
    <mergeCell ref="U5:X7"/>
    <mergeCell ref="Y5:AB7"/>
    <mergeCell ref="AC5:AF7"/>
    <mergeCell ref="AG5:AJ7"/>
    <mergeCell ref="Y9:AB9"/>
    <mergeCell ref="AC9:AF9"/>
    <mergeCell ref="AG9:AJ9"/>
    <mergeCell ref="Y8:AB8"/>
    <mergeCell ref="U9:X9"/>
    <mergeCell ref="A13:D17"/>
    <mergeCell ref="M18:P18"/>
    <mergeCell ref="AG19:AJ19"/>
    <mergeCell ref="Q18:T18"/>
    <mergeCell ref="U18:X18"/>
    <mergeCell ref="AC18:AF18"/>
    <mergeCell ref="E14:H17"/>
    <mergeCell ref="A19:D19"/>
    <mergeCell ref="A18:D18"/>
    <mergeCell ref="E18:H18"/>
    <mergeCell ref="I18:L18"/>
    <mergeCell ref="E19:H19"/>
    <mergeCell ref="I19:L19"/>
    <mergeCell ref="AC14:AF17"/>
    <mergeCell ref="AG14:AJ17"/>
    <mergeCell ref="AG18:AJ18"/>
    <mergeCell ref="AK10:AN10"/>
    <mergeCell ref="AO10:AR10"/>
    <mergeCell ref="AK4:AR4"/>
    <mergeCell ref="AK5:AR6"/>
    <mergeCell ref="AK7:AN7"/>
    <mergeCell ref="AO7:AR7"/>
    <mergeCell ref="AK8:AN8"/>
    <mergeCell ref="AO8:AR8"/>
    <mergeCell ref="AK9:AN9"/>
    <mergeCell ref="AO9:AR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 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"/>
  <sheetViews>
    <sheetView showGridLines="0" zoomScaleNormal="100" zoomScaleSheetLayoutView="95" workbookViewId="0">
      <selection activeCell="A2" sqref="A2:J7"/>
    </sheetView>
  </sheetViews>
  <sheetFormatPr defaultRowHeight="13.5"/>
  <cols>
    <col min="1" max="1" width="7.625" style="119" customWidth="1"/>
    <col min="2" max="2" width="0.875" style="119" customWidth="1"/>
    <col min="3" max="10" width="10" style="119" customWidth="1"/>
    <col min="11" max="11" width="8.375" style="119" customWidth="1"/>
    <col min="12" max="16384" width="9" style="119"/>
  </cols>
  <sheetData>
    <row r="1" spans="1:12" ht="24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4.25" thickBot="1">
      <c r="A2" s="76"/>
      <c r="B2" s="76"/>
      <c r="C2" s="76"/>
      <c r="D2" s="76"/>
      <c r="E2" s="76"/>
      <c r="F2" s="76"/>
      <c r="G2" s="76"/>
      <c r="H2" s="363" t="s">
        <v>1</v>
      </c>
      <c r="I2" s="363"/>
      <c r="J2" s="363"/>
      <c r="K2" s="76"/>
      <c r="L2" s="76"/>
    </row>
    <row r="3" spans="1:12" ht="24">
      <c r="A3" s="364" t="s">
        <v>2</v>
      </c>
      <c r="B3" s="365"/>
      <c r="C3" s="155" t="s">
        <v>3</v>
      </c>
      <c r="D3" s="40" t="s">
        <v>4</v>
      </c>
      <c r="E3" s="198" t="s">
        <v>528</v>
      </c>
      <c r="F3" s="155" t="s">
        <v>5</v>
      </c>
      <c r="G3" s="40" t="s">
        <v>6</v>
      </c>
      <c r="H3" s="155" t="s">
        <v>7</v>
      </c>
      <c r="I3" s="41" t="s">
        <v>8</v>
      </c>
      <c r="J3" s="155" t="s">
        <v>9</v>
      </c>
      <c r="K3" s="76"/>
      <c r="L3" s="76"/>
    </row>
    <row r="4" spans="1:12" ht="18" customHeight="1">
      <c r="A4" s="199" t="s">
        <v>529</v>
      </c>
      <c r="B4" s="200"/>
      <c r="C4" s="189">
        <f>SUM(D4:J4)</f>
        <v>45</v>
      </c>
      <c r="D4" s="188">
        <v>9</v>
      </c>
      <c r="E4" s="188">
        <v>3</v>
      </c>
      <c r="F4" s="188">
        <v>16</v>
      </c>
      <c r="G4" s="188">
        <v>9</v>
      </c>
      <c r="H4" s="188">
        <v>6</v>
      </c>
      <c r="I4" s="188">
        <v>1</v>
      </c>
      <c r="J4" s="188">
        <v>1</v>
      </c>
      <c r="K4" s="76"/>
      <c r="L4" s="76"/>
    </row>
    <row r="5" spans="1:12" ht="18" customHeight="1">
      <c r="A5" s="142" t="s">
        <v>530</v>
      </c>
      <c r="B5" s="201"/>
      <c r="C5" s="189">
        <f>SUM(D5:J5)</f>
        <v>47</v>
      </c>
      <c r="D5" s="188">
        <v>9</v>
      </c>
      <c r="E5" s="188">
        <v>5</v>
      </c>
      <c r="F5" s="188">
        <v>16</v>
      </c>
      <c r="G5" s="188">
        <v>9</v>
      </c>
      <c r="H5" s="188">
        <v>6</v>
      </c>
      <c r="I5" s="188">
        <v>1</v>
      </c>
      <c r="J5" s="188">
        <v>1</v>
      </c>
      <c r="K5" s="76"/>
      <c r="L5" s="76"/>
    </row>
    <row r="6" spans="1:12" ht="18" customHeight="1" thickBot="1">
      <c r="A6" s="143" t="s">
        <v>621</v>
      </c>
      <c r="B6" s="202"/>
      <c r="C6" s="194">
        <f>SUM(D6:J6)</f>
        <v>47</v>
      </c>
      <c r="D6" s="192">
        <v>9</v>
      </c>
      <c r="E6" s="192">
        <v>5</v>
      </c>
      <c r="F6" s="192">
        <v>16</v>
      </c>
      <c r="G6" s="192">
        <v>9</v>
      </c>
      <c r="H6" s="192">
        <v>6</v>
      </c>
      <c r="I6" s="192">
        <v>1</v>
      </c>
      <c r="J6" s="192">
        <v>1</v>
      </c>
      <c r="K6" s="76"/>
      <c r="L6" s="76"/>
    </row>
    <row r="7" spans="1:12">
      <c r="A7" s="168" t="s">
        <v>618</v>
      </c>
      <c r="B7" s="169"/>
      <c r="C7" s="169"/>
      <c r="D7" s="169"/>
      <c r="E7" s="169"/>
      <c r="F7" s="169"/>
      <c r="G7" s="76"/>
      <c r="H7" s="76"/>
      <c r="I7" s="76"/>
      <c r="J7" s="76"/>
      <c r="K7" s="76"/>
      <c r="L7" s="76"/>
    </row>
  </sheetData>
  <mergeCells count="2">
    <mergeCell ref="H2:J2"/>
    <mergeCell ref="A3:B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ignoredErrors>
    <ignoredError sqref="A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showGridLines="0" zoomScaleNormal="100" workbookViewId="0">
      <selection activeCell="A3" sqref="A3:J39"/>
    </sheetView>
  </sheetViews>
  <sheetFormatPr defaultRowHeight="13.5"/>
  <cols>
    <col min="1" max="1" width="17.625" style="170" customWidth="1"/>
    <col min="2" max="2" width="0.75" style="119" customWidth="1"/>
    <col min="3" max="5" width="8.625" style="119" customWidth="1"/>
    <col min="6" max="7" width="7.625" style="119" customWidth="1"/>
    <col min="8" max="8" width="6.625" style="119" customWidth="1"/>
    <col min="9" max="9" width="7.625" style="119" customWidth="1"/>
    <col min="10" max="10" width="9.125" style="119" customWidth="1"/>
    <col min="11" max="16384" width="9" style="119"/>
  </cols>
  <sheetData>
    <row r="1" spans="1:19">
      <c r="A1" s="4"/>
      <c r="B1" s="4"/>
      <c r="C1" s="4"/>
      <c r="D1" s="4"/>
      <c r="E1" s="4"/>
      <c r="F1" s="4"/>
      <c r="G1" s="4"/>
      <c r="H1" s="4"/>
      <c r="I1" s="4"/>
      <c r="J1" s="4"/>
    </row>
    <row r="2" spans="1:19">
      <c r="A2" s="4"/>
      <c r="B2" s="4"/>
      <c r="C2" s="4"/>
      <c r="D2" s="4"/>
      <c r="E2" s="4"/>
      <c r="F2" s="4"/>
      <c r="G2" s="4"/>
      <c r="H2" s="4"/>
      <c r="I2" s="4"/>
      <c r="J2" s="267"/>
    </row>
    <row r="3" spans="1:19" ht="14.25" thickBot="1">
      <c r="A3" s="169" t="s">
        <v>173</v>
      </c>
      <c r="B3" s="169"/>
      <c r="C3" s="268"/>
      <c r="I3" s="363" t="s">
        <v>574</v>
      </c>
      <c r="J3" s="363"/>
    </row>
    <row r="4" spans="1:19" ht="21" customHeight="1">
      <c r="A4" s="373" t="s">
        <v>174</v>
      </c>
      <c r="B4" s="211"/>
      <c r="C4" s="410" t="s">
        <v>175</v>
      </c>
      <c r="D4" s="364"/>
      <c r="E4" s="364"/>
      <c r="F4" s="364"/>
      <c r="G4" s="551" t="s">
        <v>176</v>
      </c>
      <c r="H4" s="551" t="s">
        <v>177</v>
      </c>
      <c r="I4" s="552" t="s">
        <v>178</v>
      </c>
      <c r="J4" s="384" t="s">
        <v>179</v>
      </c>
    </row>
    <row r="5" spans="1:19" ht="21" customHeight="1">
      <c r="A5" s="395"/>
      <c r="B5" s="212"/>
      <c r="C5" s="167" t="s">
        <v>22</v>
      </c>
      <c r="D5" s="105" t="s">
        <v>180</v>
      </c>
      <c r="E5" s="167" t="s">
        <v>181</v>
      </c>
      <c r="F5" s="105" t="s">
        <v>508</v>
      </c>
      <c r="G5" s="457"/>
      <c r="H5" s="457"/>
      <c r="I5" s="553"/>
      <c r="J5" s="388"/>
    </row>
    <row r="6" spans="1:19" ht="18" customHeight="1">
      <c r="A6" s="269" t="s">
        <v>182</v>
      </c>
      <c r="B6" s="270"/>
      <c r="C6" s="29">
        <f t="shared" ref="C6:H6" si="0">SUM(C7:C38)</f>
        <v>20525</v>
      </c>
      <c r="D6" s="29">
        <f t="shared" si="0"/>
        <v>20302</v>
      </c>
      <c r="E6" s="29">
        <f t="shared" si="0"/>
        <v>202</v>
      </c>
      <c r="F6" s="29">
        <f t="shared" si="0"/>
        <v>21</v>
      </c>
      <c r="G6" s="29">
        <f t="shared" si="0"/>
        <v>19244</v>
      </c>
      <c r="H6" s="29">
        <f t="shared" si="0"/>
        <v>633</v>
      </c>
      <c r="I6" s="131">
        <f>+C6/H6</f>
        <v>32.424960505529228</v>
      </c>
      <c r="J6" s="29">
        <f>SUM(J7:J38)</f>
        <v>6563</v>
      </c>
      <c r="K6" s="271"/>
      <c r="L6" s="15"/>
      <c r="M6" s="15"/>
      <c r="N6" s="15"/>
      <c r="O6" s="15"/>
      <c r="P6" s="15"/>
      <c r="Q6" s="15"/>
      <c r="R6" s="15"/>
      <c r="S6" s="15"/>
    </row>
    <row r="7" spans="1:19" ht="18" customHeight="1">
      <c r="A7" s="130" t="s">
        <v>509</v>
      </c>
      <c r="B7" s="270"/>
      <c r="C7" s="29">
        <f>SUM(D7:F7)</f>
        <v>399</v>
      </c>
      <c r="D7" s="132">
        <v>399</v>
      </c>
      <c r="E7" s="133">
        <v>0</v>
      </c>
      <c r="F7" s="133">
        <v>0</v>
      </c>
      <c r="G7" s="133">
        <v>364</v>
      </c>
      <c r="H7" s="132">
        <v>19</v>
      </c>
      <c r="I7" s="134">
        <f t="shared" ref="I7:I38" si="1">+C7/H7</f>
        <v>21</v>
      </c>
      <c r="J7" s="135">
        <v>188</v>
      </c>
      <c r="M7" s="272"/>
    </row>
    <row r="8" spans="1:19" ht="18" customHeight="1">
      <c r="A8" s="273" t="s">
        <v>502</v>
      </c>
      <c r="B8" s="270"/>
      <c r="C8" s="29">
        <f t="shared" ref="C8:C38" si="2">SUM(D8:F8)</f>
        <v>111</v>
      </c>
      <c r="D8" s="132">
        <v>111</v>
      </c>
      <c r="E8" s="133">
        <v>0</v>
      </c>
      <c r="F8" s="133">
        <v>0</v>
      </c>
      <c r="G8" s="133">
        <v>136</v>
      </c>
      <c r="H8" s="132">
        <v>18</v>
      </c>
      <c r="I8" s="134">
        <f t="shared" si="1"/>
        <v>6.166666666666667</v>
      </c>
      <c r="J8" s="135">
        <v>33</v>
      </c>
      <c r="M8" s="272"/>
    </row>
    <row r="9" spans="1:19" ht="18" customHeight="1">
      <c r="A9" s="273" t="s">
        <v>575</v>
      </c>
      <c r="B9" s="274"/>
      <c r="C9" s="29">
        <f t="shared" si="2"/>
        <v>177</v>
      </c>
      <c r="D9" s="132">
        <v>177</v>
      </c>
      <c r="E9" s="133">
        <v>0</v>
      </c>
      <c r="F9" s="133">
        <v>0</v>
      </c>
      <c r="G9" s="133">
        <v>169</v>
      </c>
      <c r="H9" s="132">
        <v>19</v>
      </c>
      <c r="I9" s="134">
        <f t="shared" si="1"/>
        <v>9.3157894736842106</v>
      </c>
      <c r="J9" s="135">
        <v>45</v>
      </c>
    </row>
    <row r="10" spans="1:19" ht="18" customHeight="1">
      <c r="A10" s="273" t="s">
        <v>576</v>
      </c>
      <c r="B10" s="274"/>
      <c r="C10" s="29">
        <f t="shared" si="2"/>
        <v>86</v>
      </c>
      <c r="D10" s="132">
        <v>86</v>
      </c>
      <c r="E10" s="133">
        <v>0</v>
      </c>
      <c r="F10" s="133">
        <v>0</v>
      </c>
      <c r="G10" s="133">
        <v>47</v>
      </c>
      <c r="H10" s="132">
        <v>13</v>
      </c>
      <c r="I10" s="134">
        <f t="shared" si="1"/>
        <v>6.615384615384615</v>
      </c>
      <c r="J10" s="135">
        <v>39</v>
      </c>
    </row>
    <row r="11" spans="1:19" ht="18" customHeight="1">
      <c r="A11" s="273" t="s">
        <v>503</v>
      </c>
      <c r="B11" s="274"/>
      <c r="C11" s="29">
        <f t="shared" si="2"/>
        <v>506</v>
      </c>
      <c r="D11" s="132">
        <v>504</v>
      </c>
      <c r="E11" s="133">
        <v>0</v>
      </c>
      <c r="F11" s="133">
        <v>2</v>
      </c>
      <c r="G11" s="133">
        <v>536</v>
      </c>
      <c r="H11" s="132">
        <v>20</v>
      </c>
      <c r="I11" s="134">
        <f t="shared" si="1"/>
        <v>25.3</v>
      </c>
      <c r="J11" s="135">
        <v>180</v>
      </c>
    </row>
    <row r="12" spans="1:19" ht="18" customHeight="1">
      <c r="A12" s="273" t="s">
        <v>510</v>
      </c>
      <c r="B12" s="159"/>
      <c r="C12" s="29">
        <f t="shared" si="2"/>
        <v>964</v>
      </c>
      <c r="D12" s="132">
        <v>964</v>
      </c>
      <c r="E12" s="133">
        <v>0</v>
      </c>
      <c r="F12" s="133">
        <v>0</v>
      </c>
      <c r="G12" s="133">
        <v>853</v>
      </c>
      <c r="H12" s="132">
        <v>20</v>
      </c>
      <c r="I12" s="134">
        <f t="shared" si="1"/>
        <v>48.2</v>
      </c>
      <c r="J12" s="135">
        <v>360</v>
      </c>
    </row>
    <row r="13" spans="1:19" ht="18" customHeight="1">
      <c r="A13" s="273" t="s">
        <v>577</v>
      </c>
      <c r="B13" s="159"/>
      <c r="C13" s="29">
        <f t="shared" si="2"/>
        <v>647</v>
      </c>
      <c r="D13" s="132">
        <v>647</v>
      </c>
      <c r="E13" s="133">
        <v>0</v>
      </c>
      <c r="F13" s="133">
        <v>0</v>
      </c>
      <c r="G13" s="133">
        <v>488</v>
      </c>
      <c r="H13" s="132">
        <v>18</v>
      </c>
      <c r="I13" s="134">
        <f t="shared" si="1"/>
        <v>35.944444444444443</v>
      </c>
      <c r="J13" s="135">
        <v>273</v>
      </c>
    </row>
    <row r="14" spans="1:19" ht="18" customHeight="1">
      <c r="A14" s="130" t="s">
        <v>578</v>
      </c>
      <c r="B14" s="159"/>
      <c r="C14" s="29">
        <f t="shared" si="2"/>
        <v>835</v>
      </c>
      <c r="D14" s="132">
        <v>835</v>
      </c>
      <c r="E14" s="133">
        <v>0</v>
      </c>
      <c r="F14" s="133">
        <v>0</v>
      </c>
      <c r="G14" s="133">
        <v>837</v>
      </c>
      <c r="H14" s="132">
        <v>20</v>
      </c>
      <c r="I14" s="134">
        <f t="shared" si="1"/>
        <v>41.75</v>
      </c>
      <c r="J14" s="135">
        <v>179</v>
      </c>
    </row>
    <row r="15" spans="1:19" ht="18" customHeight="1">
      <c r="A15" s="130" t="s">
        <v>504</v>
      </c>
      <c r="B15" s="274"/>
      <c r="C15" s="29">
        <f t="shared" si="2"/>
        <v>277</v>
      </c>
      <c r="D15" s="132">
        <v>277</v>
      </c>
      <c r="E15" s="133">
        <v>0</v>
      </c>
      <c r="F15" s="133">
        <v>0</v>
      </c>
      <c r="G15" s="133">
        <v>288</v>
      </c>
      <c r="H15" s="132">
        <v>20</v>
      </c>
      <c r="I15" s="134">
        <f t="shared" si="1"/>
        <v>13.85</v>
      </c>
      <c r="J15" s="135">
        <v>59</v>
      </c>
    </row>
    <row r="16" spans="1:19" ht="18" customHeight="1">
      <c r="A16" s="275" t="s">
        <v>488</v>
      </c>
      <c r="B16" s="274"/>
      <c r="C16" s="29">
        <f t="shared" si="2"/>
        <v>621</v>
      </c>
      <c r="D16" s="132">
        <v>572</v>
      </c>
      <c r="E16" s="133">
        <v>41</v>
      </c>
      <c r="F16" s="133">
        <v>8</v>
      </c>
      <c r="G16" s="133">
        <v>763</v>
      </c>
      <c r="H16" s="132">
        <v>21</v>
      </c>
      <c r="I16" s="134">
        <f t="shared" si="1"/>
        <v>29.571428571428573</v>
      </c>
      <c r="J16" s="135">
        <v>193</v>
      </c>
    </row>
    <row r="17" spans="1:10" ht="18" customHeight="1">
      <c r="A17" s="144" t="s">
        <v>489</v>
      </c>
      <c r="B17" s="274"/>
      <c r="C17" s="29">
        <f t="shared" si="2"/>
        <v>407</v>
      </c>
      <c r="D17" s="132">
        <v>407</v>
      </c>
      <c r="E17" s="133">
        <v>0</v>
      </c>
      <c r="F17" s="133">
        <v>0</v>
      </c>
      <c r="G17" s="133">
        <v>276</v>
      </c>
      <c r="H17" s="132">
        <v>18</v>
      </c>
      <c r="I17" s="134">
        <f t="shared" si="1"/>
        <v>22.611111111111111</v>
      </c>
      <c r="J17" s="135">
        <v>140</v>
      </c>
    </row>
    <row r="18" spans="1:10" ht="18" customHeight="1">
      <c r="A18" s="144" t="s">
        <v>579</v>
      </c>
      <c r="B18" s="274"/>
      <c r="C18" s="29">
        <f t="shared" si="2"/>
        <v>236</v>
      </c>
      <c r="D18" s="132">
        <v>236</v>
      </c>
      <c r="E18" s="133">
        <v>0</v>
      </c>
      <c r="F18" s="133">
        <v>0</v>
      </c>
      <c r="G18" s="133">
        <v>232</v>
      </c>
      <c r="H18" s="132">
        <v>21</v>
      </c>
      <c r="I18" s="134">
        <f t="shared" si="1"/>
        <v>11.238095238095237</v>
      </c>
      <c r="J18" s="135">
        <v>78</v>
      </c>
    </row>
    <row r="19" spans="1:10" ht="18" customHeight="1">
      <c r="A19" s="144" t="s">
        <v>490</v>
      </c>
      <c r="B19" s="274"/>
      <c r="C19" s="29">
        <f t="shared" si="2"/>
        <v>1050</v>
      </c>
      <c r="D19" s="132">
        <v>1030</v>
      </c>
      <c r="E19" s="133">
        <v>20</v>
      </c>
      <c r="F19" s="133">
        <v>0</v>
      </c>
      <c r="G19" s="133">
        <v>1354</v>
      </c>
      <c r="H19" s="132">
        <v>21</v>
      </c>
      <c r="I19" s="134">
        <f t="shared" si="1"/>
        <v>50</v>
      </c>
      <c r="J19" s="135">
        <v>319</v>
      </c>
    </row>
    <row r="20" spans="1:10" ht="18" customHeight="1">
      <c r="A20" s="130" t="s">
        <v>505</v>
      </c>
      <c r="B20" s="274"/>
      <c r="C20" s="29">
        <f t="shared" si="2"/>
        <v>812</v>
      </c>
      <c r="D20" s="132">
        <v>805</v>
      </c>
      <c r="E20" s="133">
        <v>7</v>
      </c>
      <c r="F20" s="133">
        <v>0</v>
      </c>
      <c r="G20" s="133">
        <v>866</v>
      </c>
      <c r="H20" s="132">
        <v>21</v>
      </c>
      <c r="I20" s="134">
        <f t="shared" si="1"/>
        <v>38.666666666666664</v>
      </c>
      <c r="J20" s="135">
        <v>198</v>
      </c>
    </row>
    <row r="21" spans="1:10" ht="18" customHeight="1">
      <c r="A21" s="130" t="s">
        <v>511</v>
      </c>
      <c r="B21" s="274"/>
      <c r="C21" s="29">
        <f t="shared" si="2"/>
        <v>982</v>
      </c>
      <c r="D21" s="132">
        <v>947</v>
      </c>
      <c r="E21" s="133">
        <v>35</v>
      </c>
      <c r="F21" s="133">
        <v>0</v>
      </c>
      <c r="G21" s="133">
        <v>897</v>
      </c>
      <c r="H21" s="132">
        <v>21</v>
      </c>
      <c r="I21" s="134">
        <f t="shared" si="1"/>
        <v>46.761904761904759</v>
      </c>
      <c r="J21" s="135">
        <v>256</v>
      </c>
    </row>
    <row r="22" spans="1:10" ht="18" customHeight="1">
      <c r="A22" s="130" t="s">
        <v>512</v>
      </c>
      <c r="B22" s="159"/>
      <c r="C22" s="29">
        <f t="shared" si="2"/>
        <v>617</v>
      </c>
      <c r="D22" s="132">
        <v>579</v>
      </c>
      <c r="E22" s="133">
        <v>36</v>
      </c>
      <c r="F22" s="133">
        <v>2</v>
      </c>
      <c r="G22" s="133">
        <v>608</v>
      </c>
      <c r="H22" s="132">
        <v>20</v>
      </c>
      <c r="I22" s="134">
        <f t="shared" si="1"/>
        <v>30.85</v>
      </c>
      <c r="J22" s="135">
        <v>168</v>
      </c>
    </row>
    <row r="23" spans="1:10" ht="18" customHeight="1">
      <c r="A23" s="130" t="s">
        <v>580</v>
      </c>
      <c r="B23" s="159"/>
      <c r="C23" s="29">
        <f t="shared" si="2"/>
        <v>600</v>
      </c>
      <c r="D23" s="132">
        <v>581</v>
      </c>
      <c r="E23" s="133">
        <v>19</v>
      </c>
      <c r="F23" s="133">
        <v>0</v>
      </c>
      <c r="G23" s="133">
        <v>587</v>
      </c>
      <c r="H23" s="132">
        <v>19</v>
      </c>
      <c r="I23" s="134">
        <f t="shared" si="1"/>
        <v>31.578947368421051</v>
      </c>
      <c r="J23" s="135">
        <v>161</v>
      </c>
    </row>
    <row r="24" spans="1:10" ht="18" customHeight="1">
      <c r="A24" s="130" t="s">
        <v>513</v>
      </c>
      <c r="B24" s="159"/>
      <c r="C24" s="29">
        <f t="shared" si="2"/>
        <v>1327</v>
      </c>
      <c r="D24" s="132">
        <v>1323</v>
      </c>
      <c r="E24" s="133">
        <v>3</v>
      </c>
      <c r="F24" s="133">
        <v>1</v>
      </c>
      <c r="G24" s="133">
        <v>1382</v>
      </c>
      <c r="H24" s="132">
        <v>19</v>
      </c>
      <c r="I24" s="134">
        <f t="shared" si="1"/>
        <v>69.84210526315789</v>
      </c>
      <c r="J24" s="135">
        <v>384</v>
      </c>
    </row>
    <row r="25" spans="1:10" ht="18" customHeight="1">
      <c r="A25" s="130" t="s">
        <v>506</v>
      </c>
      <c r="B25" s="159"/>
      <c r="C25" s="29">
        <f t="shared" si="2"/>
        <v>664</v>
      </c>
      <c r="D25" s="132">
        <v>662</v>
      </c>
      <c r="E25" s="133">
        <v>2</v>
      </c>
      <c r="F25" s="133">
        <v>0</v>
      </c>
      <c r="G25" s="133">
        <v>553</v>
      </c>
      <c r="H25" s="132">
        <v>19</v>
      </c>
      <c r="I25" s="134">
        <f t="shared" si="1"/>
        <v>34.94736842105263</v>
      </c>
      <c r="J25" s="135">
        <v>263</v>
      </c>
    </row>
    <row r="26" spans="1:10" ht="18" customHeight="1">
      <c r="A26" s="130" t="s">
        <v>581</v>
      </c>
      <c r="B26" s="159"/>
      <c r="C26" s="29">
        <f t="shared" si="2"/>
        <v>813</v>
      </c>
      <c r="D26" s="132">
        <v>805</v>
      </c>
      <c r="E26" s="133">
        <v>3</v>
      </c>
      <c r="F26" s="133">
        <v>5</v>
      </c>
      <c r="G26" s="133">
        <v>921</v>
      </c>
      <c r="H26" s="132">
        <v>21</v>
      </c>
      <c r="I26" s="134">
        <f t="shared" si="1"/>
        <v>38.714285714285715</v>
      </c>
      <c r="J26" s="135">
        <v>206</v>
      </c>
    </row>
    <row r="27" spans="1:10" ht="18" customHeight="1">
      <c r="A27" s="130" t="s">
        <v>582</v>
      </c>
      <c r="B27" s="159"/>
      <c r="C27" s="29">
        <f t="shared" si="2"/>
        <v>165</v>
      </c>
      <c r="D27" s="132">
        <v>165</v>
      </c>
      <c r="E27" s="133">
        <v>0</v>
      </c>
      <c r="F27" s="133">
        <v>0</v>
      </c>
      <c r="G27" s="133">
        <v>143</v>
      </c>
      <c r="H27" s="132">
        <v>20</v>
      </c>
      <c r="I27" s="134">
        <f t="shared" si="1"/>
        <v>8.25</v>
      </c>
      <c r="J27" s="135">
        <v>77</v>
      </c>
    </row>
    <row r="28" spans="1:10" ht="18" customHeight="1">
      <c r="A28" s="130" t="s">
        <v>514</v>
      </c>
      <c r="B28" s="159"/>
      <c r="C28" s="29">
        <f t="shared" si="2"/>
        <v>908</v>
      </c>
      <c r="D28" s="132">
        <v>906</v>
      </c>
      <c r="E28" s="133">
        <v>1</v>
      </c>
      <c r="F28" s="133">
        <v>1</v>
      </c>
      <c r="G28" s="133">
        <v>974</v>
      </c>
      <c r="H28" s="132">
        <v>21</v>
      </c>
      <c r="I28" s="134">
        <f t="shared" si="1"/>
        <v>43.238095238095241</v>
      </c>
      <c r="J28" s="135">
        <v>201</v>
      </c>
    </row>
    <row r="29" spans="1:10" ht="18" customHeight="1">
      <c r="A29" s="130" t="s">
        <v>583</v>
      </c>
      <c r="B29" s="159"/>
      <c r="C29" s="29">
        <f t="shared" si="2"/>
        <v>1501</v>
      </c>
      <c r="D29" s="132">
        <v>1500</v>
      </c>
      <c r="E29" s="133">
        <v>1</v>
      </c>
      <c r="F29" s="133">
        <v>0</v>
      </c>
      <c r="G29" s="133">
        <v>1109</v>
      </c>
      <c r="H29" s="132">
        <v>21</v>
      </c>
      <c r="I29" s="134">
        <f t="shared" si="1"/>
        <v>71.476190476190482</v>
      </c>
      <c r="J29" s="135">
        <v>557</v>
      </c>
    </row>
    <row r="30" spans="1:10" ht="18" customHeight="1">
      <c r="A30" s="130" t="s">
        <v>184</v>
      </c>
      <c r="B30" s="159"/>
      <c r="C30" s="29">
        <f t="shared" si="2"/>
        <v>412</v>
      </c>
      <c r="D30" s="132">
        <v>408</v>
      </c>
      <c r="E30" s="133">
        <v>4</v>
      </c>
      <c r="F30" s="133">
        <v>0</v>
      </c>
      <c r="G30" s="133">
        <v>452</v>
      </c>
      <c r="H30" s="132">
        <v>20</v>
      </c>
      <c r="I30" s="134">
        <f t="shared" si="1"/>
        <v>20.6</v>
      </c>
      <c r="J30" s="135">
        <v>90</v>
      </c>
    </row>
    <row r="31" spans="1:10" ht="18" customHeight="1">
      <c r="A31" s="130" t="s">
        <v>584</v>
      </c>
      <c r="B31" s="159"/>
      <c r="C31" s="29">
        <f t="shared" si="2"/>
        <v>1378</v>
      </c>
      <c r="D31" s="132">
        <v>1378</v>
      </c>
      <c r="E31" s="133">
        <v>0</v>
      </c>
      <c r="F31" s="133">
        <v>0</v>
      </c>
      <c r="G31" s="133">
        <v>903</v>
      </c>
      <c r="H31" s="132">
        <v>20</v>
      </c>
      <c r="I31" s="134">
        <f t="shared" si="1"/>
        <v>68.900000000000006</v>
      </c>
      <c r="J31" s="135">
        <v>502</v>
      </c>
    </row>
    <row r="32" spans="1:10" ht="18" customHeight="1">
      <c r="A32" s="130" t="s">
        <v>515</v>
      </c>
      <c r="B32" s="159"/>
      <c r="C32" s="29">
        <f t="shared" si="2"/>
        <v>763</v>
      </c>
      <c r="D32" s="132">
        <v>761</v>
      </c>
      <c r="E32" s="133">
        <v>0</v>
      </c>
      <c r="F32" s="133">
        <v>2</v>
      </c>
      <c r="G32" s="133">
        <v>561</v>
      </c>
      <c r="H32" s="132">
        <v>21</v>
      </c>
      <c r="I32" s="134">
        <f t="shared" si="1"/>
        <v>36.333333333333336</v>
      </c>
      <c r="J32" s="135">
        <v>252</v>
      </c>
    </row>
    <row r="33" spans="1:10" ht="18" customHeight="1">
      <c r="A33" s="130" t="s">
        <v>585</v>
      </c>
      <c r="B33" s="159"/>
      <c r="C33" s="29">
        <f t="shared" si="2"/>
        <v>226</v>
      </c>
      <c r="D33" s="132">
        <v>212</v>
      </c>
      <c r="E33" s="133">
        <v>14</v>
      </c>
      <c r="F33" s="133">
        <v>0</v>
      </c>
      <c r="G33" s="133">
        <v>211</v>
      </c>
      <c r="H33" s="132">
        <v>21</v>
      </c>
      <c r="I33" s="134">
        <f t="shared" si="1"/>
        <v>10.761904761904763</v>
      </c>
      <c r="J33" s="135">
        <v>78</v>
      </c>
    </row>
    <row r="34" spans="1:10" ht="18" customHeight="1">
      <c r="A34" s="130" t="s">
        <v>586</v>
      </c>
      <c r="B34" s="159"/>
      <c r="C34" s="29">
        <f t="shared" si="2"/>
        <v>761</v>
      </c>
      <c r="D34" s="132">
        <v>759</v>
      </c>
      <c r="E34" s="133">
        <v>2</v>
      </c>
      <c r="F34" s="133">
        <v>0</v>
      </c>
      <c r="G34" s="133">
        <v>634</v>
      </c>
      <c r="H34" s="132">
        <v>21</v>
      </c>
      <c r="I34" s="134">
        <f t="shared" si="1"/>
        <v>36.238095238095241</v>
      </c>
      <c r="J34" s="135">
        <v>331</v>
      </c>
    </row>
    <row r="35" spans="1:10" ht="18" customHeight="1">
      <c r="A35" s="130" t="s">
        <v>587</v>
      </c>
      <c r="B35" s="159"/>
      <c r="C35" s="29">
        <f t="shared" si="2"/>
        <v>161</v>
      </c>
      <c r="D35" s="132">
        <v>149</v>
      </c>
      <c r="E35" s="133">
        <v>12</v>
      </c>
      <c r="F35" s="133">
        <v>0</v>
      </c>
      <c r="G35" s="133">
        <v>197</v>
      </c>
      <c r="H35" s="132">
        <v>18</v>
      </c>
      <c r="I35" s="134">
        <f t="shared" si="1"/>
        <v>8.9444444444444446</v>
      </c>
      <c r="J35" s="135">
        <v>39</v>
      </c>
    </row>
    <row r="36" spans="1:10" ht="18" customHeight="1">
      <c r="A36" s="130" t="s">
        <v>185</v>
      </c>
      <c r="B36" s="159"/>
      <c r="C36" s="29">
        <f t="shared" si="2"/>
        <v>597</v>
      </c>
      <c r="D36" s="132">
        <v>597</v>
      </c>
      <c r="E36" s="133">
        <v>0</v>
      </c>
      <c r="F36" s="133">
        <v>0</v>
      </c>
      <c r="G36" s="133">
        <v>530</v>
      </c>
      <c r="H36" s="132">
        <v>20</v>
      </c>
      <c r="I36" s="134">
        <f t="shared" si="1"/>
        <v>29.85</v>
      </c>
      <c r="J36" s="135">
        <v>278</v>
      </c>
    </row>
    <row r="37" spans="1:10" ht="18" customHeight="1">
      <c r="A37" s="236" t="s">
        <v>507</v>
      </c>
      <c r="B37" s="159"/>
      <c r="C37" s="29">
        <f t="shared" si="2"/>
        <v>605</v>
      </c>
      <c r="D37" s="136">
        <v>605</v>
      </c>
      <c r="E37" s="133">
        <v>0</v>
      </c>
      <c r="F37" s="133">
        <v>0</v>
      </c>
      <c r="G37" s="133">
        <v>553</v>
      </c>
      <c r="H37" s="132">
        <v>21</v>
      </c>
      <c r="I37" s="134">
        <f t="shared" si="1"/>
        <v>28.80952380952381</v>
      </c>
      <c r="J37" s="135">
        <v>121</v>
      </c>
    </row>
    <row r="38" spans="1:10" ht="18" customHeight="1" thickBot="1">
      <c r="A38" s="276" t="s">
        <v>588</v>
      </c>
      <c r="B38" s="244"/>
      <c r="C38" s="281">
        <f t="shared" si="2"/>
        <v>917</v>
      </c>
      <c r="D38" s="137">
        <v>915</v>
      </c>
      <c r="E38" s="138">
        <v>2</v>
      </c>
      <c r="F38" s="138">
        <v>0</v>
      </c>
      <c r="G38" s="138">
        <v>820</v>
      </c>
      <c r="H38" s="145">
        <v>21</v>
      </c>
      <c r="I38" s="139">
        <f t="shared" si="1"/>
        <v>43.666666666666664</v>
      </c>
      <c r="J38" s="140">
        <v>315</v>
      </c>
    </row>
    <row r="39" spans="1:10">
      <c r="A39" s="277" t="s">
        <v>438</v>
      </c>
      <c r="B39" s="277"/>
      <c r="C39" s="277"/>
      <c r="D39" s="277"/>
      <c r="E39" s="277"/>
      <c r="F39" s="169"/>
      <c r="G39" s="278"/>
      <c r="H39" s="169"/>
      <c r="I39" s="169"/>
      <c r="J39" s="169"/>
    </row>
    <row r="41" spans="1:10" ht="30" customHeight="1">
      <c r="A41" s="550"/>
      <c r="B41" s="550"/>
      <c r="C41" s="550"/>
      <c r="D41" s="550"/>
      <c r="E41" s="550"/>
      <c r="F41" s="550"/>
      <c r="G41" s="550"/>
      <c r="H41" s="550"/>
      <c r="I41" s="550"/>
      <c r="J41" s="550"/>
    </row>
    <row r="42" spans="1:10" ht="21" customHeight="1">
      <c r="A42" s="279"/>
    </row>
    <row r="43" spans="1:10" ht="21" customHeight="1">
      <c r="A43" s="280"/>
    </row>
    <row r="44" spans="1:10" ht="30.75" customHeight="1">
      <c r="A44" s="452"/>
      <c r="B44" s="452"/>
      <c r="C44" s="452"/>
      <c r="D44" s="452"/>
      <c r="E44" s="452"/>
      <c r="F44" s="452"/>
      <c r="G44" s="452"/>
      <c r="H44" s="452"/>
      <c r="I44" s="452"/>
      <c r="J44" s="452"/>
    </row>
    <row r="45" spans="1:10" ht="21" customHeight="1">
      <c r="A45" s="262"/>
    </row>
    <row r="46" spans="1:10" ht="30" customHeight="1"/>
    <row r="47" spans="1:10" ht="30" customHeight="1"/>
  </sheetData>
  <mergeCells count="9">
    <mergeCell ref="A41:J41"/>
    <mergeCell ref="A44:J44"/>
    <mergeCell ref="I3:J3"/>
    <mergeCell ref="A4:A5"/>
    <mergeCell ref="C4:F4"/>
    <mergeCell ref="G4:G5"/>
    <mergeCell ref="H4:H5"/>
    <mergeCell ref="I4:I5"/>
    <mergeCell ref="J4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7:C38" formulaRange="1"/>
    <ignoredError sqref="I6" formula="1"/>
    <ignoredError sqref="I7 I8:I38" formula="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2"/>
  <sheetViews>
    <sheetView showGridLines="0" workbookViewId="0">
      <selection activeCell="A3" sqref="A3"/>
    </sheetView>
  </sheetViews>
  <sheetFormatPr defaultRowHeight="13.5"/>
  <cols>
    <col min="1" max="1" width="9.75" style="119" customWidth="1"/>
    <col min="2" max="2" width="0.625" style="119" customWidth="1"/>
    <col min="3" max="3" width="2.625" style="119" customWidth="1"/>
    <col min="4" max="4" width="12.75" style="119" customWidth="1"/>
    <col min="5" max="5" width="2.625" style="119" customWidth="1"/>
    <col min="6" max="6" width="12.75" style="119" customWidth="1"/>
    <col min="7" max="7" width="2.625" style="119" customWidth="1"/>
    <col min="8" max="8" width="10.875" style="119" customWidth="1"/>
    <col min="9" max="9" width="2.625" style="119" customWidth="1"/>
    <col min="10" max="10" width="12.75" style="119" customWidth="1"/>
    <col min="11" max="11" width="2.625" style="119" customWidth="1"/>
    <col min="12" max="12" width="12.75" style="119" customWidth="1"/>
    <col min="13" max="16384" width="9" style="119"/>
  </cols>
  <sheetData>
    <row r="1" spans="1:17">
      <c r="A1" s="366" t="s">
        <v>630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7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7" ht="14.25" thickBot="1"/>
    <row r="4" spans="1:17">
      <c r="A4" s="282" t="s">
        <v>97</v>
      </c>
      <c r="B4" s="283"/>
      <c r="C4" s="426" t="s">
        <v>186</v>
      </c>
      <c r="D4" s="427"/>
      <c r="E4" s="427"/>
      <c r="F4" s="427"/>
      <c r="G4" s="410" t="s">
        <v>187</v>
      </c>
      <c r="H4" s="364"/>
      <c r="I4" s="364"/>
      <c r="J4" s="364"/>
      <c r="K4" s="364"/>
      <c r="L4" s="364"/>
    </row>
    <row r="5" spans="1:17">
      <c r="A5" s="178" t="s">
        <v>188</v>
      </c>
      <c r="B5" s="284"/>
      <c r="C5" s="466" t="s">
        <v>189</v>
      </c>
      <c r="D5" s="556"/>
      <c r="E5" s="466" t="s">
        <v>190</v>
      </c>
      <c r="F5" s="376"/>
      <c r="G5" s="466" t="s">
        <v>191</v>
      </c>
      <c r="H5" s="376"/>
      <c r="I5" s="466" t="s">
        <v>192</v>
      </c>
      <c r="J5" s="376"/>
      <c r="K5" s="466" t="s">
        <v>193</v>
      </c>
      <c r="L5" s="375"/>
    </row>
    <row r="6" spans="1:17">
      <c r="A6" s="489" t="s">
        <v>589</v>
      </c>
      <c r="B6" s="554"/>
      <c r="C6" s="209"/>
      <c r="D6" s="77">
        <v>51359</v>
      </c>
      <c r="E6" s="78"/>
      <c r="F6" s="79">
        <v>605586</v>
      </c>
      <c r="G6" s="77"/>
      <c r="H6" s="77">
        <v>415</v>
      </c>
      <c r="I6" s="78"/>
      <c r="J6" s="79">
        <v>2110</v>
      </c>
      <c r="K6" s="77"/>
      <c r="L6" s="80">
        <v>143197</v>
      </c>
    </row>
    <row r="7" spans="1:17">
      <c r="A7" s="488" t="s">
        <v>590</v>
      </c>
      <c r="B7" s="555"/>
      <c r="C7" s="205"/>
      <c r="D7" s="77">
        <v>51329</v>
      </c>
      <c r="E7" s="81"/>
      <c r="F7" s="82">
        <v>596340</v>
      </c>
      <c r="G7" s="77"/>
      <c r="H7" s="77">
        <v>430</v>
      </c>
      <c r="I7" s="81"/>
      <c r="J7" s="82">
        <v>2290</v>
      </c>
      <c r="K7" s="77"/>
      <c r="L7" s="77">
        <v>140698</v>
      </c>
    </row>
    <row r="8" spans="1:17">
      <c r="A8" s="488" t="s">
        <v>567</v>
      </c>
      <c r="B8" s="555"/>
      <c r="C8" s="209"/>
      <c r="D8" s="77">
        <f>SUM(D9:D19)</f>
        <v>46546</v>
      </c>
      <c r="E8" s="81"/>
      <c r="F8" s="82">
        <f>SUM(F9:F19)</f>
        <v>554986</v>
      </c>
      <c r="G8" s="77"/>
      <c r="H8" s="77">
        <f>SUM(H9:H19)</f>
        <v>367</v>
      </c>
      <c r="I8" s="81"/>
      <c r="J8" s="82">
        <f>SUM(J9:J19)</f>
        <v>2198</v>
      </c>
      <c r="K8" s="77"/>
      <c r="L8" s="77">
        <f>SUM(L9:L19)</f>
        <v>118282</v>
      </c>
      <c r="M8" s="285"/>
      <c r="N8" s="285"/>
      <c r="O8" s="285"/>
      <c r="P8" s="285"/>
      <c r="Q8" s="285"/>
    </row>
    <row r="9" spans="1:17">
      <c r="A9" s="184" t="s">
        <v>194</v>
      </c>
      <c r="B9" s="159"/>
      <c r="C9" s="183"/>
      <c r="D9" s="77">
        <v>11071</v>
      </c>
      <c r="E9" s="81"/>
      <c r="F9" s="82">
        <v>154743</v>
      </c>
      <c r="G9" s="77"/>
      <c r="H9" s="77">
        <v>37</v>
      </c>
      <c r="I9" s="81"/>
      <c r="J9" s="82">
        <v>370</v>
      </c>
      <c r="K9" s="77"/>
      <c r="L9" s="77">
        <v>17081</v>
      </c>
    </row>
    <row r="10" spans="1:17">
      <c r="A10" s="184" t="s">
        <v>195</v>
      </c>
      <c r="B10" s="159"/>
      <c r="C10" s="183"/>
      <c r="D10" s="77">
        <v>5748</v>
      </c>
      <c r="E10" s="81"/>
      <c r="F10" s="82">
        <v>61114</v>
      </c>
      <c r="G10" s="77"/>
      <c r="H10" s="77">
        <v>33</v>
      </c>
      <c r="I10" s="81"/>
      <c r="J10" s="82">
        <v>184</v>
      </c>
      <c r="K10" s="77"/>
      <c r="L10" s="77">
        <v>10112</v>
      </c>
    </row>
    <row r="11" spans="1:17">
      <c r="A11" s="184" t="s">
        <v>196</v>
      </c>
      <c r="B11" s="159"/>
      <c r="C11" s="183"/>
      <c r="D11" s="77">
        <v>4198</v>
      </c>
      <c r="E11" s="81"/>
      <c r="F11" s="82">
        <v>49764</v>
      </c>
      <c r="G11" s="77"/>
      <c r="H11" s="77">
        <v>18</v>
      </c>
      <c r="I11" s="81"/>
      <c r="J11" s="82">
        <v>69</v>
      </c>
      <c r="K11" s="77"/>
      <c r="L11" s="77">
        <v>7110</v>
      </c>
    </row>
    <row r="12" spans="1:17">
      <c r="A12" s="184" t="s">
        <v>197</v>
      </c>
      <c r="B12" s="159"/>
      <c r="C12" s="183"/>
      <c r="D12" s="77">
        <v>3892</v>
      </c>
      <c r="E12" s="81"/>
      <c r="F12" s="82">
        <v>44341</v>
      </c>
      <c r="G12" s="77"/>
      <c r="H12" s="77">
        <v>37</v>
      </c>
      <c r="I12" s="81"/>
      <c r="J12" s="82">
        <v>232</v>
      </c>
      <c r="K12" s="77"/>
      <c r="L12" s="77">
        <v>9523</v>
      </c>
    </row>
    <row r="13" spans="1:17">
      <c r="A13" s="184" t="s">
        <v>198</v>
      </c>
      <c r="B13" s="159"/>
      <c r="C13" s="183"/>
      <c r="D13" s="77">
        <v>1859</v>
      </c>
      <c r="E13" s="81"/>
      <c r="F13" s="82">
        <v>19313</v>
      </c>
      <c r="G13" s="77"/>
      <c r="H13" s="77">
        <v>32</v>
      </c>
      <c r="I13" s="81"/>
      <c r="J13" s="82">
        <v>121</v>
      </c>
      <c r="K13" s="77"/>
      <c r="L13" s="77">
        <v>5430</v>
      </c>
    </row>
    <row r="14" spans="1:17">
      <c r="A14" s="184" t="s">
        <v>24</v>
      </c>
      <c r="B14" s="159"/>
      <c r="C14" s="183"/>
      <c r="D14" s="77">
        <v>4947</v>
      </c>
      <c r="E14" s="81"/>
      <c r="F14" s="82">
        <v>56360</v>
      </c>
      <c r="G14" s="77"/>
      <c r="H14" s="77">
        <v>34</v>
      </c>
      <c r="I14" s="81"/>
      <c r="J14" s="82">
        <v>496</v>
      </c>
      <c r="K14" s="77"/>
      <c r="L14" s="77">
        <v>14404</v>
      </c>
    </row>
    <row r="15" spans="1:17">
      <c r="A15" s="184" t="s">
        <v>25</v>
      </c>
      <c r="B15" s="159"/>
      <c r="C15" s="183"/>
      <c r="D15" s="77">
        <v>4231</v>
      </c>
      <c r="E15" s="81"/>
      <c r="F15" s="82">
        <v>53605</v>
      </c>
      <c r="G15" s="77"/>
      <c r="H15" s="77">
        <v>32</v>
      </c>
      <c r="I15" s="81"/>
      <c r="J15" s="82">
        <v>230</v>
      </c>
      <c r="K15" s="77"/>
      <c r="L15" s="77">
        <v>10361</v>
      </c>
    </row>
    <row r="16" spans="1:17">
      <c r="A16" s="184" t="s">
        <v>199</v>
      </c>
      <c r="B16" s="159"/>
      <c r="C16" s="183"/>
      <c r="D16" s="77">
        <v>1919</v>
      </c>
      <c r="E16" s="81"/>
      <c r="F16" s="82">
        <v>23079</v>
      </c>
      <c r="G16" s="77"/>
      <c r="H16" s="77">
        <v>39</v>
      </c>
      <c r="I16" s="81"/>
      <c r="J16" s="82">
        <v>140</v>
      </c>
      <c r="K16" s="77"/>
      <c r="L16" s="77">
        <v>18527</v>
      </c>
    </row>
    <row r="17" spans="1:12">
      <c r="A17" s="184" t="s">
        <v>200</v>
      </c>
      <c r="B17" s="159"/>
      <c r="C17" s="183"/>
      <c r="D17" s="77">
        <v>2215</v>
      </c>
      <c r="E17" s="81"/>
      <c r="F17" s="82">
        <v>25015</v>
      </c>
      <c r="G17" s="77"/>
      <c r="H17" s="77">
        <v>33</v>
      </c>
      <c r="I17" s="81"/>
      <c r="J17" s="82">
        <v>82</v>
      </c>
      <c r="K17" s="77"/>
      <c r="L17" s="77">
        <v>5855</v>
      </c>
    </row>
    <row r="18" spans="1:12">
      <c r="A18" s="184" t="s">
        <v>201</v>
      </c>
      <c r="B18" s="159"/>
      <c r="C18" s="183"/>
      <c r="D18" s="77">
        <v>4500</v>
      </c>
      <c r="E18" s="81"/>
      <c r="F18" s="82">
        <v>43684</v>
      </c>
      <c r="G18" s="77"/>
      <c r="H18" s="77">
        <v>36</v>
      </c>
      <c r="I18" s="81"/>
      <c r="J18" s="82">
        <v>145</v>
      </c>
      <c r="K18" s="77"/>
      <c r="L18" s="77">
        <v>8802</v>
      </c>
    </row>
    <row r="19" spans="1:12" ht="14.25" thickBot="1">
      <c r="A19" s="286" t="s">
        <v>26</v>
      </c>
      <c r="B19" s="161"/>
      <c r="C19" s="244"/>
      <c r="D19" s="84">
        <v>1966</v>
      </c>
      <c r="E19" s="85"/>
      <c r="F19" s="86">
        <v>23968</v>
      </c>
      <c r="G19" s="84"/>
      <c r="H19" s="84">
        <v>36</v>
      </c>
      <c r="I19" s="85"/>
      <c r="J19" s="86">
        <v>129</v>
      </c>
      <c r="K19" s="84"/>
      <c r="L19" s="84">
        <v>11077</v>
      </c>
    </row>
    <row r="20" spans="1:12">
      <c r="A20" s="400" t="s">
        <v>440</v>
      </c>
      <c r="B20" s="400"/>
      <c r="C20" s="400"/>
      <c r="D20" s="400"/>
    </row>
    <row r="21" spans="1:12">
      <c r="F21" s="285"/>
      <c r="H21" s="285"/>
      <c r="J21" s="285"/>
      <c r="L21" s="285"/>
    </row>
    <row r="22" spans="1:12">
      <c r="D22" s="228" t="s">
        <v>591</v>
      </c>
      <c r="E22" s="228" t="s">
        <v>592</v>
      </c>
      <c r="F22" s="228" t="s">
        <v>593</v>
      </c>
      <c r="G22" s="228" t="s">
        <v>183</v>
      </c>
      <c r="H22" s="228" t="s">
        <v>594</v>
      </c>
      <c r="I22" s="228" t="s">
        <v>594</v>
      </c>
      <c r="J22" s="228" t="s">
        <v>593</v>
      </c>
      <c r="K22" s="228" t="s">
        <v>595</v>
      </c>
      <c r="L22" s="228" t="s">
        <v>593</v>
      </c>
    </row>
  </sheetData>
  <mergeCells count="12">
    <mergeCell ref="A20:D20"/>
    <mergeCell ref="A6:B6"/>
    <mergeCell ref="A7:B7"/>
    <mergeCell ref="A8:B8"/>
    <mergeCell ref="A1:L2"/>
    <mergeCell ref="C4:F4"/>
    <mergeCell ref="G4:L4"/>
    <mergeCell ref="C5:D5"/>
    <mergeCell ref="E5:F5"/>
    <mergeCell ref="G5:H5"/>
    <mergeCell ref="I5:J5"/>
    <mergeCell ref="K5:L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6"/>
  <sheetViews>
    <sheetView showGridLines="0" workbookViewId="0">
      <selection activeCell="R7" sqref="R7"/>
    </sheetView>
  </sheetViews>
  <sheetFormatPr defaultRowHeight="13.5"/>
  <cols>
    <col min="1" max="1" width="7.125" style="119" customWidth="1"/>
    <col min="2" max="2" width="0.875" style="119" customWidth="1"/>
    <col min="3" max="3" width="4.625" style="119" customWidth="1"/>
    <col min="4" max="4" width="1.5" style="119" customWidth="1"/>
    <col min="5" max="5" width="6.125" style="119" customWidth="1"/>
    <col min="6" max="7" width="5.625" style="119" customWidth="1"/>
    <col min="8" max="11" width="6.125" style="119" customWidth="1"/>
    <col min="12" max="12" width="4.5" style="119" customWidth="1"/>
    <col min="13" max="13" width="1.5" style="119" customWidth="1"/>
    <col min="14" max="14" width="6.125" style="119" customWidth="1"/>
    <col min="15" max="15" width="5.625" style="119" customWidth="1"/>
    <col min="16" max="16" width="6.125" style="119" customWidth="1"/>
    <col min="17" max="17" width="5.375" style="119" customWidth="1"/>
    <col min="18" max="18" width="6.125" style="119" customWidth="1"/>
    <col min="19" max="16384" width="9" style="119"/>
  </cols>
  <sheetData>
    <row r="1" spans="1:18">
      <c r="A1" s="366" t="s">
        <v>631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8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8" ht="14.25" thickBot="1">
      <c r="O3" s="393" t="s">
        <v>202</v>
      </c>
      <c r="P3" s="393"/>
      <c r="Q3" s="393"/>
      <c r="R3" s="393"/>
    </row>
    <row r="4" spans="1:18" ht="13.5" customHeight="1">
      <c r="A4" s="560" t="s">
        <v>203</v>
      </c>
      <c r="B4" s="287"/>
      <c r="C4" s="563" t="s">
        <v>204</v>
      </c>
      <c r="D4" s="564"/>
      <c r="E4" s="427" t="s">
        <v>205</v>
      </c>
      <c r="F4" s="427"/>
      <c r="G4" s="427"/>
      <c r="H4" s="427"/>
      <c r="I4" s="427"/>
      <c r="J4" s="427"/>
      <c r="K4" s="425" t="s">
        <v>206</v>
      </c>
      <c r="L4" s="566" t="s">
        <v>207</v>
      </c>
      <c r="M4" s="567"/>
      <c r="N4" s="425" t="s">
        <v>208</v>
      </c>
      <c r="O4" s="427" t="s">
        <v>209</v>
      </c>
      <c r="P4" s="427"/>
      <c r="Q4" s="427"/>
      <c r="R4" s="557" t="s">
        <v>596</v>
      </c>
    </row>
    <row r="5" spans="1:18" ht="13.5" customHeight="1">
      <c r="A5" s="561"/>
      <c r="B5" s="288"/>
      <c r="C5" s="450"/>
      <c r="D5" s="565"/>
      <c r="E5" s="423" t="s">
        <v>210</v>
      </c>
      <c r="F5" s="449" t="s">
        <v>211</v>
      </c>
      <c r="G5" s="423" t="s">
        <v>212</v>
      </c>
      <c r="H5" s="449" t="s">
        <v>213</v>
      </c>
      <c r="I5" s="423" t="s">
        <v>214</v>
      </c>
      <c r="J5" s="435" t="s">
        <v>215</v>
      </c>
      <c r="K5" s="420"/>
      <c r="L5" s="503"/>
      <c r="M5" s="504"/>
      <c r="N5" s="420"/>
      <c r="O5" s="423" t="s">
        <v>216</v>
      </c>
      <c r="P5" s="419" t="s">
        <v>217</v>
      </c>
      <c r="Q5" s="423" t="s">
        <v>218</v>
      </c>
      <c r="R5" s="558"/>
    </row>
    <row r="6" spans="1:18">
      <c r="A6" s="562"/>
      <c r="B6" s="289"/>
      <c r="C6" s="438"/>
      <c r="D6" s="439"/>
      <c r="E6" s="424"/>
      <c r="F6" s="431"/>
      <c r="G6" s="424"/>
      <c r="H6" s="431"/>
      <c r="I6" s="424"/>
      <c r="J6" s="438"/>
      <c r="K6" s="421"/>
      <c r="L6" s="465"/>
      <c r="M6" s="505"/>
      <c r="N6" s="421"/>
      <c r="O6" s="424"/>
      <c r="P6" s="421"/>
      <c r="Q6" s="424"/>
      <c r="R6" s="559"/>
    </row>
    <row r="7" spans="1:18" ht="13.5" customHeight="1">
      <c r="A7" s="290" t="s">
        <v>597</v>
      </c>
      <c r="B7" s="159"/>
      <c r="C7" s="568">
        <v>53</v>
      </c>
      <c r="D7" s="569"/>
      <c r="E7" s="291">
        <v>4</v>
      </c>
      <c r="F7" s="291">
        <v>8</v>
      </c>
      <c r="G7" s="292">
        <v>7</v>
      </c>
      <c r="H7" s="292">
        <v>5</v>
      </c>
      <c r="I7" s="292">
        <v>1</v>
      </c>
      <c r="J7" s="292">
        <v>2</v>
      </c>
      <c r="K7" s="292">
        <v>1</v>
      </c>
      <c r="L7" s="570">
        <v>10</v>
      </c>
      <c r="M7" s="570"/>
      <c r="N7" s="292">
        <v>2</v>
      </c>
      <c r="O7" s="292">
        <v>9</v>
      </c>
      <c r="P7" s="292">
        <v>3</v>
      </c>
      <c r="Q7" s="292">
        <v>1</v>
      </c>
    </row>
    <row r="8" spans="1:18" ht="13.5" customHeight="1">
      <c r="A8" s="75">
        <v>29</v>
      </c>
      <c r="B8" s="159"/>
      <c r="C8" s="571">
        <v>57</v>
      </c>
      <c r="D8" s="572"/>
      <c r="E8" s="291">
        <v>4</v>
      </c>
      <c r="F8" s="292">
        <v>8</v>
      </c>
      <c r="G8" s="292">
        <v>8</v>
      </c>
      <c r="H8" s="292">
        <v>6</v>
      </c>
      <c r="I8" s="292">
        <v>1</v>
      </c>
      <c r="J8" s="292">
        <v>2</v>
      </c>
      <c r="K8" s="292">
        <v>1</v>
      </c>
      <c r="L8" s="573">
        <v>10</v>
      </c>
      <c r="M8" s="573"/>
      <c r="N8" s="292">
        <v>3</v>
      </c>
      <c r="O8" s="292">
        <v>10</v>
      </c>
      <c r="P8" s="292">
        <v>3</v>
      </c>
      <c r="Q8" s="292">
        <v>1</v>
      </c>
    </row>
    <row r="9" spans="1:18" ht="13.5" customHeight="1">
      <c r="A9" s="290" t="s">
        <v>598</v>
      </c>
      <c r="B9" s="159"/>
      <c r="C9" s="571">
        <v>57</v>
      </c>
      <c r="D9" s="572"/>
      <c r="E9" s="291">
        <v>4</v>
      </c>
      <c r="F9" s="292">
        <v>8</v>
      </c>
      <c r="G9" s="292">
        <v>8</v>
      </c>
      <c r="H9" s="292">
        <v>6</v>
      </c>
      <c r="I9" s="292">
        <v>1</v>
      </c>
      <c r="J9" s="292">
        <v>2</v>
      </c>
      <c r="K9" s="292">
        <v>1</v>
      </c>
      <c r="L9" s="573">
        <v>10</v>
      </c>
      <c r="M9" s="573"/>
      <c r="N9" s="292">
        <v>3</v>
      </c>
      <c r="O9" s="292">
        <v>10</v>
      </c>
      <c r="P9" s="292">
        <v>3</v>
      </c>
      <c r="Q9" s="292">
        <v>1</v>
      </c>
    </row>
    <row r="10" spans="1:18" ht="13.5" customHeight="1">
      <c r="A10" s="293" t="s">
        <v>599</v>
      </c>
      <c r="B10" s="159"/>
      <c r="C10" s="574">
        <v>57</v>
      </c>
      <c r="D10" s="575"/>
      <c r="E10" s="196">
        <v>4</v>
      </c>
      <c r="F10" s="196">
        <v>8</v>
      </c>
      <c r="G10" s="196">
        <v>8</v>
      </c>
      <c r="H10" s="196">
        <v>6</v>
      </c>
      <c r="I10" s="196">
        <v>1</v>
      </c>
      <c r="J10" s="196">
        <v>2</v>
      </c>
      <c r="K10" s="196">
        <v>1</v>
      </c>
      <c r="L10" s="576">
        <v>10</v>
      </c>
      <c r="M10" s="577"/>
      <c r="N10" s="196">
        <v>3</v>
      </c>
      <c r="O10" s="196">
        <v>10</v>
      </c>
      <c r="P10" s="196">
        <v>3</v>
      </c>
      <c r="Q10" s="196">
        <v>1</v>
      </c>
      <c r="R10" s="129"/>
    </row>
    <row r="11" spans="1:18" ht="13.5" customHeight="1">
      <c r="A11" s="293" t="s">
        <v>600</v>
      </c>
      <c r="B11" s="159"/>
      <c r="C11" s="574">
        <f>C13+C15</f>
        <v>58</v>
      </c>
      <c r="D11" s="575"/>
      <c r="E11" s="196">
        <f t="shared" ref="E11:M11" si="0">E13+E15</f>
        <v>4</v>
      </c>
      <c r="F11" s="196">
        <f t="shared" si="0"/>
        <v>8</v>
      </c>
      <c r="G11" s="196">
        <f t="shared" si="0"/>
        <v>8</v>
      </c>
      <c r="H11" s="196">
        <f t="shared" si="0"/>
        <v>6</v>
      </c>
      <c r="I11" s="196">
        <f t="shared" si="0"/>
        <v>1</v>
      </c>
      <c r="J11" s="196">
        <f t="shared" si="0"/>
        <v>2</v>
      </c>
      <c r="K11" s="196">
        <f t="shared" si="0"/>
        <v>1</v>
      </c>
      <c r="L11" s="576">
        <f t="shared" si="0"/>
        <v>10</v>
      </c>
      <c r="M11" s="577">
        <f t="shared" si="0"/>
        <v>0</v>
      </c>
      <c r="N11" s="196">
        <f>N13+N15</f>
        <v>3</v>
      </c>
      <c r="O11" s="196">
        <f>O13+O15</f>
        <v>10</v>
      </c>
      <c r="P11" s="196">
        <f>P13+P15</f>
        <v>3</v>
      </c>
      <c r="Q11" s="196">
        <f>Q13+Q15</f>
        <v>1</v>
      </c>
      <c r="R11" s="292">
        <f>R13+R15</f>
        <v>1</v>
      </c>
    </row>
    <row r="12" spans="1:18">
      <c r="A12" s="183"/>
      <c r="B12" s="159"/>
      <c r="C12" s="578"/>
      <c r="D12" s="579"/>
      <c r="E12" s="292"/>
      <c r="F12" s="292"/>
      <c r="G12" s="292"/>
      <c r="H12" s="292"/>
      <c r="I12" s="292"/>
      <c r="J12" s="292"/>
      <c r="K12" s="292"/>
      <c r="L12" s="579"/>
      <c r="M12" s="579"/>
      <c r="N12" s="292"/>
      <c r="O12" s="292"/>
      <c r="P12" s="292"/>
      <c r="Q12" s="292"/>
      <c r="R12" s="129"/>
    </row>
    <row r="13" spans="1:18" ht="22.5">
      <c r="A13" s="294" t="s">
        <v>219</v>
      </c>
      <c r="B13" s="295"/>
      <c r="C13" s="574">
        <v>8</v>
      </c>
      <c r="D13" s="575"/>
      <c r="E13" s="147"/>
      <c r="F13" s="147"/>
      <c r="G13" s="147"/>
      <c r="H13" s="196">
        <v>1</v>
      </c>
      <c r="I13" s="147"/>
      <c r="J13" s="196">
        <v>1</v>
      </c>
      <c r="K13" s="147"/>
      <c r="L13" s="576">
        <v>2</v>
      </c>
      <c r="M13" s="577"/>
      <c r="N13" s="147"/>
      <c r="O13" s="196">
        <v>1</v>
      </c>
      <c r="P13" s="196">
        <v>2</v>
      </c>
      <c r="Q13" s="196">
        <v>1</v>
      </c>
      <c r="R13" s="129"/>
    </row>
    <row r="14" spans="1:18">
      <c r="A14" s="296"/>
      <c r="B14" s="295"/>
      <c r="C14" s="578"/>
      <c r="D14" s="579"/>
      <c r="E14" s="196"/>
      <c r="F14" s="196"/>
      <c r="G14" s="196"/>
      <c r="H14" s="196"/>
      <c r="I14" s="196"/>
      <c r="J14" s="196"/>
      <c r="K14" s="196"/>
      <c r="L14" s="580"/>
      <c r="M14" s="580"/>
      <c r="N14" s="196"/>
      <c r="O14" s="196"/>
      <c r="P14" s="196"/>
      <c r="Q14" s="196"/>
      <c r="R14" s="129"/>
    </row>
    <row r="15" spans="1:18" ht="23.25" thickBot="1">
      <c r="A15" s="297" t="s">
        <v>220</v>
      </c>
      <c r="B15" s="298"/>
      <c r="C15" s="581">
        <v>50</v>
      </c>
      <c r="D15" s="582"/>
      <c r="E15" s="197">
        <v>4</v>
      </c>
      <c r="F15" s="197">
        <v>8</v>
      </c>
      <c r="G15" s="197">
        <v>8</v>
      </c>
      <c r="H15" s="197">
        <v>5</v>
      </c>
      <c r="I15" s="197">
        <v>1</v>
      </c>
      <c r="J15" s="197">
        <v>1</v>
      </c>
      <c r="K15" s="197">
        <v>1</v>
      </c>
      <c r="L15" s="583">
        <v>8</v>
      </c>
      <c r="M15" s="583"/>
      <c r="N15" s="197">
        <v>3</v>
      </c>
      <c r="O15" s="197">
        <v>9</v>
      </c>
      <c r="P15" s="197">
        <v>1</v>
      </c>
      <c r="Q15" s="148"/>
      <c r="R15" s="116">
        <v>1</v>
      </c>
    </row>
    <row r="16" spans="1:18">
      <c r="A16" s="401" t="s">
        <v>439</v>
      </c>
      <c r="B16" s="401"/>
      <c r="C16" s="401"/>
      <c r="D16" s="401"/>
      <c r="E16" s="401"/>
      <c r="Q16" s="22"/>
    </row>
  </sheetData>
  <mergeCells count="38">
    <mergeCell ref="A16:E16"/>
    <mergeCell ref="C12:D12"/>
    <mergeCell ref="L12:M12"/>
    <mergeCell ref="C14:D14"/>
    <mergeCell ref="L14:M14"/>
    <mergeCell ref="C13:D13"/>
    <mergeCell ref="L13:M13"/>
    <mergeCell ref="C15:D15"/>
    <mergeCell ref="L15:M15"/>
    <mergeCell ref="C9:D9"/>
    <mergeCell ref="L9:M9"/>
    <mergeCell ref="C10:D10"/>
    <mergeCell ref="L10:M10"/>
    <mergeCell ref="C11:D11"/>
    <mergeCell ref="L11:M11"/>
    <mergeCell ref="C7:D7"/>
    <mergeCell ref="L7:M7"/>
    <mergeCell ref="C8:D8"/>
    <mergeCell ref="L8:M8"/>
    <mergeCell ref="F5:F6"/>
    <mergeCell ref="G5:G6"/>
    <mergeCell ref="H5:H6"/>
    <mergeCell ref="I5:I6"/>
    <mergeCell ref="J5:J6"/>
    <mergeCell ref="R4:R6"/>
    <mergeCell ref="A1:Q2"/>
    <mergeCell ref="A4:A6"/>
    <mergeCell ref="C4:D6"/>
    <mergeCell ref="E4:J4"/>
    <mergeCell ref="K4:K6"/>
    <mergeCell ref="L4:M6"/>
    <mergeCell ref="N4:N6"/>
    <mergeCell ref="O4:Q4"/>
    <mergeCell ref="E5:E6"/>
    <mergeCell ref="P5:P6"/>
    <mergeCell ref="Q5:Q6"/>
    <mergeCell ref="O5:O6"/>
    <mergeCell ref="O3:R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9"/>
  <sheetViews>
    <sheetView showGridLines="0" topLeftCell="A7" zoomScaleNormal="100" workbookViewId="0">
      <selection activeCell="E16" sqref="E16"/>
    </sheetView>
  </sheetViews>
  <sheetFormatPr defaultRowHeight="13.5"/>
  <cols>
    <col min="1" max="1" width="0.75" style="119" customWidth="1"/>
    <col min="2" max="2" width="13.25" style="119" customWidth="1"/>
    <col min="3" max="3" width="0.75" style="119" customWidth="1"/>
    <col min="4" max="4" width="0.875" style="119" customWidth="1"/>
    <col min="5" max="5" width="31.125" style="119" bestFit="1" customWidth="1"/>
    <col min="6" max="6" width="0.875" style="119" customWidth="1"/>
    <col min="7" max="7" width="18.125" style="119" customWidth="1"/>
    <col min="8" max="8" width="0.875" style="119" customWidth="1"/>
    <col min="9" max="9" width="12.625" style="119" customWidth="1"/>
    <col min="10" max="10" width="1" style="119" customWidth="1"/>
    <col min="11" max="11" width="9.875" style="70" customWidth="1"/>
    <col min="12" max="16384" width="9" style="119"/>
  </cols>
  <sheetData>
    <row r="1" spans="1:13" ht="24">
      <c r="A1" s="162" t="s">
        <v>632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3" ht="15" customHeight="1" thickBot="1">
      <c r="B2" s="119" t="s">
        <v>430</v>
      </c>
      <c r="I2" s="363" t="s">
        <v>601</v>
      </c>
      <c r="J2" s="363"/>
      <c r="K2" s="363"/>
    </row>
    <row r="3" spans="1:13" ht="19.5" customHeight="1">
      <c r="A3" s="179"/>
      <c r="B3" s="179" t="s">
        <v>221</v>
      </c>
      <c r="C3" s="180"/>
      <c r="D3" s="179"/>
      <c r="E3" s="180" t="s">
        <v>222</v>
      </c>
      <c r="F3" s="179"/>
      <c r="G3" s="180" t="s">
        <v>223</v>
      </c>
      <c r="H3" s="179"/>
      <c r="I3" s="179" t="s">
        <v>224</v>
      </c>
      <c r="J3" s="180"/>
      <c r="K3" s="179" t="s">
        <v>225</v>
      </c>
    </row>
    <row r="4" spans="1:13" ht="4.5" customHeight="1">
      <c r="A4" s="299"/>
      <c r="B4" s="299"/>
      <c r="C4" s="299"/>
      <c r="D4" s="300"/>
      <c r="E4" s="299"/>
      <c r="F4" s="300"/>
      <c r="G4" s="299"/>
      <c r="H4" s="300"/>
      <c r="I4" s="299"/>
      <c r="J4" s="300"/>
      <c r="K4" s="181"/>
    </row>
    <row r="5" spans="1:13" ht="15" customHeight="1">
      <c r="A5" s="301"/>
      <c r="B5" s="302" t="s">
        <v>226</v>
      </c>
      <c r="C5" s="301"/>
      <c r="D5" s="301"/>
      <c r="E5" s="302" t="s">
        <v>516</v>
      </c>
      <c r="F5" s="301"/>
      <c r="G5" s="301" t="s">
        <v>227</v>
      </c>
      <c r="H5" s="301"/>
      <c r="I5" s="302" t="s">
        <v>228</v>
      </c>
      <c r="J5" s="301"/>
      <c r="K5" s="177" t="s">
        <v>229</v>
      </c>
    </row>
    <row r="6" spans="1:13" ht="15" customHeight="1">
      <c r="A6" s="301"/>
      <c r="B6" s="302" t="s">
        <v>230</v>
      </c>
      <c r="C6" s="301"/>
      <c r="D6" s="301"/>
      <c r="E6" s="302" t="s">
        <v>231</v>
      </c>
      <c r="F6" s="301"/>
      <c r="G6" s="301" t="s">
        <v>232</v>
      </c>
      <c r="H6" s="301"/>
      <c r="I6" s="302" t="s">
        <v>233</v>
      </c>
      <c r="J6" s="301"/>
      <c r="K6" s="177" t="s">
        <v>234</v>
      </c>
    </row>
    <row r="7" spans="1:13" ht="15" customHeight="1">
      <c r="A7" s="301"/>
      <c r="B7" s="303" t="s">
        <v>235</v>
      </c>
      <c r="C7" s="301"/>
      <c r="D7" s="301"/>
      <c r="E7" s="302" t="s">
        <v>236</v>
      </c>
      <c r="F7" s="301"/>
      <c r="G7" s="304" t="s">
        <v>237</v>
      </c>
      <c r="H7" s="301"/>
      <c r="I7" s="302" t="s">
        <v>238</v>
      </c>
      <c r="J7" s="301"/>
      <c r="K7" s="177" t="s">
        <v>239</v>
      </c>
    </row>
    <row r="8" spans="1:13" ht="15" customHeight="1">
      <c r="A8" s="301"/>
      <c r="B8" s="303" t="s">
        <v>235</v>
      </c>
      <c r="C8" s="301"/>
      <c r="D8" s="301"/>
      <c r="E8" s="302" t="s">
        <v>240</v>
      </c>
      <c r="F8" s="301"/>
      <c r="G8" s="304" t="s">
        <v>241</v>
      </c>
      <c r="H8" s="301"/>
      <c r="I8" s="302" t="s">
        <v>238</v>
      </c>
      <c r="J8" s="301"/>
      <c r="K8" s="177" t="s">
        <v>242</v>
      </c>
    </row>
    <row r="9" spans="1:13" ht="15" customHeight="1">
      <c r="A9" s="301"/>
      <c r="B9" s="302" t="s">
        <v>243</v>
      </c>
      <c r="C9" s="301"/>
      <c r="D9" s="301"/>
      <c r="E9" s="302" t="s">
        <v>244</v>
      </c>
      <c r="F9" s="301"/>
      <c r="G9" s="301" t="s">
        <v>245</v>
      </c>
      <c r="H9" s="301"/>
      <c r="I9" s="302" t="s">
        <v>246</v>
      </c>
      <c r="J9" s="301"/>
      <c r="K9" s="177" t="s">
        <v>247</v>
      </c>
    </row>
    <row r="10" spans="1:13" ht="15" customHeight="1">
      <c r="A10" s="301"/>
      <c r="B10" s="302" t="s">
        <v>248</v>
      </c>
      <c r="C10" s="301"/>
      <c r="D10" s="301"/>
      <c r="E10" s="302" t="s">
        <v>249</v>
      </c>
      <c r="F10" s="301"/>
      <c r="G10" s="301" t="s">
        <v>250</v>
      </c>
      <c r="H10" s="301"/>
      <c r="I10" s="302" t="s">
        <v>251</v>
      </c>
      <c r="J10" s="301"/>
      <c r="K10" s="177" t="s">
        <v>252</v>
      </c>
    </row>
    <row r="11" spans="1:13" ht="15" customHeight="1">
      <c r="A11" s="301"/>
      <c r="B11" s="302" t="s">
        <v>253</v>
      </c>
      <c r="C11" s="301"/>
      <c r="D11" s="301"/>
      <c r="E11" s="302" t="s">
        <v>254</v>
      </c>
      <c r="F11" s="301"/>
      <c r="G11" s="301" t="s">
        <v>255</v>
      </c>
      <c r="H11" s="301"/>
      <c r="I11" s="302" t="s">
        <v>256</v>
      </c>
      <c r="J11" s="301"/>
      <c r="K11" s="177" t="s">
        <v>257</v>
      </c>
      <c r="M11" s="265"/>
    </row>
    <row r="12" spans="1:13" ht="15" customHeight="1" thickBot="1">
      <c r="A12" s="305"/>
      <c r="B12" s="306" t="s">
        <v>253</v>
      </c>
      <c r="C12" s="305"/>
      <c r="D12" s="305"/>
      <c r="E12" s="306" t="s">
        <v>258</v>
      </c>
      <c r="F12" s="305"/>
      <c r="G12" s="305" t="s">
        <v>259</v>
      </c>
      <c r="H12" s="305"/>
      <c r="I12" s="306" t="s">
        <v>260</v>
      </c>
      <c r="J12" s="305"/>
      <c r="K12" s="210" t="s">
        <v>261</v>
      </c>
    </row>
    <row r="13" spans="1:13" ht="15" customHeight="1">
      <c r="A13" s="169" t="s">
        <v>628</v>
      </c>
      <c r="B13" s="169"/>
      <c r="C13" s="169"/>
      <c r="D13" s="169"/>
    </row>
    <row r="14" spans="1:13" ht="15" customHeight="1">
      <c r="A14" s="169"/>
      <c r="B14" s="169"/>
      <c r="C14" s="169"/>
      <c r="D14" s="169"/>
    </row>
    <row r="15" spans="1:13" ht="24">
      <c r="A15" s="307" t="s">
        <v>633</v>
      </c>
      <c r="B15" s="307"/>
      <c r="C15" s="162"/>
      <c r="D15" s="162"/>
      <c r="E15" s="162"/>
      <c r="F15" s="162"/>
      <c r="G15" s="162"/>
      <c r="H15" s="162"/>
      <c r="I15" s="162"/>
      <c r="J15" s="162"/>
      <c r="K15" s="162"/>
    </row>
    <row r="16" spans="1:13" ht="15" customHeight="1" thickBot="1">
      <c r="A16" s="22"/>
      <c r="B16" s="22" t="s">
        <v>431</v>
      </c>
      <c r="I16" s="363" t="s">
        <v>601</v>
      </c>
      <c r="J16" s="363"/>
      <c r="K16" s="363"/>
    </row>
    <row r="17" spans="1:13">
      <c r="A17" s="179"/>
      <c r="B17" s="179" t="s">
        <v>221</v>
      </c>
      <c r="C17" s="180"/>
      <c r="D17" s="179"/>
      <c r="E17" s="180" t="s">
        <v>222</v>
      </c>
      <c r="F17" s="179"/>
      <c r="G17" s="180" t="s">
        <v>223</v>
      </c>
      <c r="H17" s="179"/>
      <c r="I17" s="179" t="s">
        <v>224</v>
      </c>
      <c r="J17" s="180"/>
      <c r="K17" s="179" t="s">
        <v>225</v>
      </c>
    </row>
    <row r="18" spans="1:13" ht="4.5" customHeight="1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181"/>
    </row>
    <row r="19" spans="1:13" ht="15" customHeight="1">
      <c r="A19" s="302"/>
      <c r="B19" s="302" t="s">
        <v>262</v>
      </c>
      <c r="C19" s="302"/>
      <c r="D19" s="302"/>
      <c r="E19" s="302" t="s">
        <v>263</v>
      </c>
      <c r="F19" s="301"/>
      <c r="G19" s="301" t="s">
        <v>264</v>
      </c>
      <c r="H19" s="301"/>
      <c r="I19" s="302" t="s">
        <v>265</v>
      </c>
      <c r="J19" s="301"/>
      <c r="K19" s="177" t="s">
        <v>266</v>
      </c>
    </row>
    <row r="20" spans="1:13" ht="15" customHeight="1">
      <c r="A20" s="302"/>
      <c r="B20" s="302" t="s">
        <v>262</v>
      </c>
      <c r="C20" s="302"/>
      <c r="D20" s="302"/>
      <c r="E20" s="302" t="s">
        <v>267</v>
      </c>
      <c r="F20" s="301"/>
      <c r="G20" s="301" t="s">
        <v>268</v>
      </c>
      <c r="H20" s="301"/>
      <c r="I20" s="302" t="s">
        <v>269</v>
      </c>
      <c r="J20" s="301"/>
      <c r="K20" s="177" t="s">
        <v>266</v>
      </c>
    </row>
    <row r="21" spans="1:13" ht="15" customHeight="1">
      <c r="A21" s="302"/>
      <c r="B21" s="302" t="s">
        <v>270</v>
      </c>
      <c r="C21" s="302"/>
      <c r="D21" s="302"/>
      <c r="E21" s="302" t="s">
        <v>271</v>
      </c>
      <c r="F21" s="301"/>
      <c r="G21" s="301" t="s">
        <v>227</v>
      </c>
      <c r="H21" s="301"/>
      <c r="I21" s="302" t="s">
        <v>228</v>
      </c>
      <c r="J21" s="301"/>
      <c r="K21" s="177" t="s">
        <v>266</v>
      </c>
    </row>
    <row r="22" spans="1:13" ht="15" customHeight="1">
      <c r="A22" s="302"/>
      <c r="B22" s="302" t="s">
        <v>262</v>
      </c>
      <c r="C22" s="302"/>
      <c r="D22" s="302"/>
      <c r="E22" s="302" t="s">
        <v>272</v>
      </c>
      <c r="F22" s="301"/>
      <c r="G22" s="301" t="s">
        <v>250</v>
      </c>
      <c r="H22" s="301"/>
      <c r="I22" s="302" t="s">
        <v>251</v>
      </c>
      <c r="J22" s="301"/>
      <c r="K22" s="177" t="s">
        <v>273</v>
      </c>
    </row>
    <row r="23" spans="1:13" ht="15" customHeight="1">
      <c r="A23" s="302"/>
      <c r="B23" s="302" t="s">
        <v>441</v>
      </c>
      <c r="C23" s="302"/>
      <c r="D23" s="302"/>
      <c r="E23" s="302" t="s">
        <v>274</v>
      </c>
      <c r="F23" s="301"/>
      <c r="G23" s="301" t="s">
        <v>275</v>
      </c>
      <c r="H23" s="301"/>
      <c r="I23" s="302" t="s">
        <v>276</v>
      </c>
      <c r="J23" s="301"/>
      <c r="K23" s="177" t="s">
        <v>277</v>
      </c>
    </row>
    <row r="24" spans="1:13" ht="15" customHeight="1">
      <c r="A24" s="302"/>
      <c r="B24" s="302" t="s">
        <v>441</v>
      </c>
      <c r="C24" s="302"/>
      <c r="D24" s="302"/>
      <c r="E24" s="302" t="s">
        <v>278</v>
      </c>
      <c r="F24" s="301"/>
      <c r="G24" s="301" t="s">
        <v>279</v>
      </c>
      <c r="H24" s="301"/>
      <c r="I24" s="302" t="s">
        <v>280</v>
      </c>
      <c r="J24" s="301"/>
      <c r="K24" s="177" t="s">
        <v>281</v>
      </c>
    </row>
    <row r="25" spans="1:13" ht="15" customHeight="1">
      <c r="A25" s="302"/>
      <c r="B25" s="302" t="s">
        <v>441</v>
      </c>
      <c r="C25" s="302"/>
      <c r="D25" s="302"/>
      <c r="E25" s="302" t="s">
        <v>282</v>
      </c>
      <c r="F25" s="301"/>
      <c r="G25" s="301" t="s">
        <v>283</v>
      </c>
      <c r="H25" s="301"/>
      <c r="I25" s="302" t="s">
        <v>284</v>
      </c>
      <c r="J25" s="301"/>
      <c r="K25" s="177" t="s">
        <v>285</v>
      </c>
    </row>
    <row r="26" spans="1:13" ht="15" customHeight="1">
      <c r="A26" s="302"/>
      <c r="B26" s="302" t="s">
        <v>441</v>
      </c>
      <c r="C26" s="302"/>
      <c r="D26" s="302"/>
      <c r="E26" s="302" t="s">
        <v>286</v>
      </c>
      <c r="F26" s="301"/>
      <c r="G26" s="301" t="s">
        <v>287</v>
      </c>
      <c r="H26" s="301"/>
      <c r="I26" s="302" t="s">
        <v>288</v>
      </c>
      <c r="J26" s="301"/>
      <c r="K26" s="177" t="s">
        <v>289</v>
      </c>
      <c r="M26" s="310"/>
    </row>
    <row r="27" spans="1:13" ht="15" customHeight="1">
      <c r="A27" s="302"/>
      <c r="B27" s="302" t="s">
        <v>441</v>
      </c>
      <c r="C27" s="302"/>
      <c r="D27" s="302"/>
      <c r="E27" s="302" t="s">
        <v>290</v>
      </c>
      <c r="F27" s="301"/>
      <c r="G27" s="301" t="s">
        <v>291</v>
      </c>
      <c r="H27" s="301"/>
      <c r="I27" s="302" t="s">
        <v>292</v>
      </c>
      <c r="J27" s="301"/>
      <c r="K27" s="177" t="s">
        <v>273</v>
      </c>
      <c r="M27" s="310"/>
    </row>
    <row r="28" spans="1:13" ht="15" customHeight="1">
      <c r="A28" s="302"/>
      <c r="B28" s="302" t="s">
        <v>441</v>
      </c>
      <c r="C28" s="302"/>
      <c r="D28" s="302"/>
      <c r="E28" s="302" t="s">
        <v>293</v>
      </c>
      <c r="F28" s="301"/>
      <c r="G28" s="301" t="s">
        <v>291</v>
      </c>
      <c r="H28" s="301"/>
      <c r="I28" s="302" t="s">
        <v>292</v>
      </c>
      <c r="J28" s="301"/>
      <c r="K28" s="177" t="s">
        <v>273</v>
      </c>
      <c r="M28" s="310"/>
    </row>
    <row r="29" spans="1:13" ht="15" customHeight="1">
      <c r="A29" s="302"/>
      <c r="B29" s="302" t="s">
        <v>441</v>
      </c>
      <c r="C29" s="302"/>
      <c r="D29" s="302"/>
      <c r="E29" s="302" t="s">
        <v>294</v>
      </c>
      <c r="F29" s="301"/>
      <c r="G29" s="301" t="s">
        <v>295</v>
      </c>
      <c r="H29" s="301"/>
      <c r="I29" s="302" t="s">
        <v>296</v>
      </c>
      <c r="J29" s="301"/>
      <c r="K29" s="177" t="s">
        <v>273</v>
      </c>
    </row>
    <row r="30" spans="1:13" ht="15" customHeight="1">
      <c r="A30" s="302"/>
      <c r="B30" s="302" t="s">
        <v>441</v>
      </c>
      <c r="C30" s="302"/>
      <c r="D30" s="302"/>
      <c r="E30" s="302" t="s">
        <v>297</v>
      </c>
      <c r="F30" s="301"/>
      <c r="G30" s="301" t="s">
        <v>298</v>
      </c>
      <c r="H30" s="301"/>
      <c r="I30" s="302" t="s">
        <v>299</v>
      </c>
      <c r="J30" s="301"/>
      <c r="K30" s="177" t="s">
        <v>273</v>
      </c>
      <c r="M30" s="310"/>
    </row>
    <row r="31" spans="1:13" ht="15" customHeight="1">
      <c r="A31" s="302"/>
      <c r="B31" s="302" t="s">
        <v>442</v>
      </c>
      <c r="C31" s="302"/>
      <c r="D31" s="302"/>
      <c r="E31" s="302" t="s">
        <v>300</v>
      </c>
      <c r="F31" s="301"/>
      <c r="G31" s="301" t="s">
        <v>301</v>
      </c>
      <c r="H31" s="301"/>
      <c r="I31" s="302" t="s">
        <v>302</v>
      </c>
      <c r="J31" s="301"/>
      <c r="K31" s="177" t="s">
        <v>303</v>
      </c>
      <c r="M31" s="310"/>
    </row>
    <row r="32" spans="1:13" ht="15" customHeight="1">
      <c r="A32" s="302"/>
      <c r="B32" s="302" t="s">
        <v>442</v>
      </c>
      <c r="C32" s="302"/>
      <c r="D32" s="302"/>
      <c r="E32" s="302" t="s">
        <v>304</v>
      </c>
      <c r="F32" s="301"/>
      <c r="G32" s="301" t="s">
        <v>245</v>
      </c>
      <c r="H32" s="301"/>
      <c r="I32" s="302" t="s">
        <v>246</v>
      </c>
      <c r="J32" s="301"/>
      <c r="K32" s="177" t="s">
        <v>273</v>
      </c>
    </row>
    <row r="33" spans="1:13" ht="15" customHeight="1">
      <c r="A33" s="302"/>
      <c r="B33" s="302" t="s">
        <v>442</v>
      </c>
      <c r="C33" s="302"/>
      <c r="D33" s="302"/>
      <c r="E33" s="302" t="s">
        <v>305</v>
      </c>
      <c r="F33" s="301"/>
      <c r="G33" s="301" t="s">
        <v>306</v>
      </c>
      <c r="H33" s="301"/>
      <c r="I33" s="302" t="s">
        <v>307</v>
      </c>
      <c r="J33" s="301"/>
      <c r="K33" s="177" t="s">
        <v>273</v>
      </c>
    </row>
    <row r="34" spans="1:13" ht="15" customHeight="1">
      <c r="A34" s="302"/>
      <c r="B34" s="302" t="s">
        <v>442</v>
      </c>
      <c r="C34" s="302"/>
      <c r="D34" s="302"/>
      <c r="E34" s="302" t="s">
        <v>308</v>
      </c>
      <c r="F34" s="301"/>
      <c r="G34" s="301" t="s">
        <v>309</v>
      </c>
      <c r="H34" s="301"/>
      <c r="I34" s="302" t="s">
        <v>310</v>
      </c>
      <c r="J34" s="301"/>
      <c r="K34" s="177" t="s">
        <v>273</v>
      </c>
    </row>
    <row r="35" spans="1:13" ht="15" customHeight="1">
      <c r="A35" s="302"/>
      <c r="B35" s="302" t="s">
        <v>442</v>
      </c>
      <c r="C35" s="302"/>
      <c r="D35" s="302"/>
      <c r="E35" s="302" t="s">
        <v>311</v>
      </c>
      <c r="F35" s="301"/>
      <c r="G35" s="301" t="s">
        <v>312</v>
      </c>
      <c r="H35" s="301"/>
      <c r="I35" s="302" t="s">
        <v>313</v>
      </c>
      <c r="J35" s="301"/>
      <c r="K35" s="177" t="s">
        <v>273</v>
      </c>
    </row>
    <row r="36" spans="1:13" ht="15" customHeight="1">
      <c r="A36" s="302"/>
      <c r="B36" s="302" t="s">
        <v>442</v>
      </c>
      <c r="C36" s="302"/>
      <c r="D36" s="302"/>
      <c r="E36" s="302" t="s">
        <v>314</v>
      </c>
      <c r="F36" s="301"/>
      <c r="G36" s="301" t="s">
        <v>315</v>
      </c>
      <c r="H36" s="301"/>
      <c r="I36" s="302" t="s">
        <v>316</v>
      </c>
      <c r="J36" s="301"/>
      <c r="K36" s="177" t="s">
        <v>273</v>
      </c>
    </row>
    <row r="37" spans="1:13" ht="15" customHeight="1">
      <c r="A37" s="302"/>
      <c r="B37" s="302" t="s">
        <v>442</v>
      </c>
      <c r="C37" s="302"/>
      <c r="D37" s="302"/>
      <c r="E37" s="302" t="s">
        <v>317</v>
      </c>
      <c r="F37" s="301"/>
      <c r="G37" s="301" t="s">
        <v>318</v>
      </c>
      <c r="H37" s="301"/>
      <c r="I37" s="302" t="s">
        <v>319</v>
      </c>
      <c r="J37" s="301"/>
      <c r="K37" s="177" t="s">
        <v>273</v>
      </c>
    </row>
    <row r="38" spans="1:13" ht="15" customHeight="1">
      <c r="A38" s="150"/>
      <c r="B38" s="150" t="s">
        <v>442</v>
      </c>
      <c r="C38" s="150"/>
      <c r="D38" s="150"/>
      <c r="E38" s="150" t="s">
        <v>517</v>
      </c>
      <c r="F38" s="149"/>
      <c r="G38" s="149" t="s">
        <v>519</v>
      </c>
      <c r="H38" s="149"/>
      <c r="I38" s="150" t="s">
        <v>520</v>
      </c>
      <c r="J38" s="149"/>
      <c r="K38" s="151" t="s">
        <v>518</v>
      </c>
    </row>
    <row r="39" spans="1:13" ht="14.25" customHeight="1">
      <c r="A39" s="150"/>
      <c r="B39" s="150" t="s">
        <v>226</v>
      </c>
      <c r="C39" s="150"/>
      <c r="D39" s="150"/>
      <c r="E39" s="150" t="s">
        <v>320</v>
      </c>
      <c r="F39" s="149"/>
      <c r="G39" s="149" t="s">
        <v>287</v>
      </c>
      <c r="H39" s="149"/>
      <c r="I39" s="150" t="s">
        <v>288</v>
      </c>
      <c r="J39" s="149"/>
      <c r="K39" s="151" t="s">
        <v>281</v>
      </c>
    </row>
    <row r="40" spans="1:13" ht="15" customHeight="1">
      <c r="A40" s="150"/>
      <c r="B40" s="150" t="s">
        <v>226</v>
      </c>
      <c r="C40" s="150"/>
      <c r="D40" s="150"/>
      <c r="E40" s="150" t="s">
        <v>321</v>
      </c>
      <c r="F40" s="149"/>
      <c r="G40" s="149" t="s">
        <v>275</v>
      </c>
      <c r="H40" s="149"/>
      <c r="I40" s="150" t="s">
        <v>276</v>
      </c>
      <c r="J40" s="149"/>
      <c r="K40" s="151" t="s">
        <v>273</v>
      </c>
    </row>
    <row r="41" spans="1:13" ht="15" customHeight="1">
      <c r="A41" s="150"/>
      <c r="B41" s="150" t="s">
        <v>226</v>
      </c>
      <c r="C41" s="150"/>
      <c r="D41" s="150"/>
      <c r="E41" s="150" t="s">
        <v>322</v>
      </c>
      <c r="F41" s="149"/>
      <c r="G41" s="149" t="s">
        <v>279</v>
      </c>
      <c r="H41" s="149"/>
      <c r="I41" s="150" t="s">
        <v>323</v>
      </c>
      <c r="J41" s="149"/>
      <c r="K41" s="151" t="s">
        <v>273</v>
      </c>
    </row>
    <row r="42" spans="1:13" ht="15" customHeight="1">
      <c r="A42" s="150"/>
      <c r="B42" s="150" t="s">
        <v>226</v>
      </c>
      <c r="C42" s="150"/>
      <c r="D42" s="150"/>
      <c r="E42" s="150" t="s">
        <v>324</v>
      </c>
      <c r="F42" s="149"/>
      <c r="G42" s="149" t="s">
        <v>325</v>
      </c>
      <c r="H42" s="149"/>
      <c r="I42" s="150" t="s">
        <v>256</v>
      </c>
      <c r="J42" s="149"/>
      <c r="K42" s="151" t="s">
        <v>273</v>
      </c>
    </row>
    <row r="43" spans="1:13" ht="15" customHeight="1">
      <c r="A43" s="150"/>
      <c r="B43" s="150" t="s">
        <v>226</v>
      </c>
      <c r="C43" s="150"/>
      <c r="D43" s="150"/>
      <c r="E43" s="150" t="s">
        <v>521</v>
      </c>
      <c r="F43" s="149"/>
      <c r="G43" s="149" t="s">
        <v>250</v>
      </c>
      <c r="H43" s="149"/>
      <c r="I43" s="150" t="s">
        <v>251</v>
      </c>
      <c r="J43" s="149"/>
      <c r="K43" s="151" t="s">
        <v>518</v>
      </c>
    </row>
    <row r="44" spans="1:13" ht="15" customHeight="1">
      <c r="A44" s="150"/>
      <c r="B44" s="150" t="s">
        <v>326</v>
      </c>
      <c r="C44" s="150"/>
      <c r="D44" s="150"/>
      <c r="E44" s="150" t="s">
        <v>327</v>
      </c>
      <c r="F44" s="149"/>
      <c r="G44" s="149" t="s">
        <v>287</v>
      </c>
      <c r="H44" s="149"/>
      <c r="I44" s="150" t="s">
        <v>288</v>
      </c>
      <c r="J44" s="149"/>
      <c r="K44" s="151" t="s">
        <v>328</v>
      </c>
      <c r="M44" s="310"/>
    </row>
    <row r="45" spans="1:13" s="170" customFormat="1" ht="15" customHeight="1">
      <c r="A45" s="150"/>
      <c r="B45" s="150" t="s">
        <v>230</v>
      </c>
      <c r="C45" s="150"/>
      <c r="D45" s="150"/>
      <c r="E45" s="150" t="s">
        <v>329</v>
      </c>
      <c r="F45" s="149"/>
      <c r="G45" s="149" t="s">
        <v>330</v>
      </c>
      <c r="H45" s="149"/>
      <c r="I45" s="150" t="s">
        <v>331</v>
      </c>
      <c r="J45" s="149"/>
      <c r="K45" s="151" t="s">
        <v>281</v>
      </c>
    </row>
    <row r="46" spans="1:13" ht="15" customHeight="1">
      <c r="A46" s="302"/>
      <c r="B46" s="302" t="s">
        <v>332</v>
      </c>
      <c r="C46" s="302"/>
      <c r="D46" s="302"/>
      <c r="E46" s="302" t="s">
        <v>333</v>
      </c>
      <c r="F46" s="301"/>
      <c r="G46" s="301" t="s">
        <v>334</v>
      </c>
      <c r="H46" s="301"/>
      <c r="I46" s="302" t="s">
        <v>238</v>
      </c>
      <c r="J46" s="301"/>
      <c r="K46" s="177" t="s">
        <v>328</v>
      </c>
    </row>
    <row r="47" spans="1:13" ht="15" customHeight="1">
      <c r="A47" s="302"/>
      <c r="B47" s="302" t="s">
        <v>235</v>
      </c>
      <c r="C47" s="302"/>
      <c r="D47" s="302"/>
      <c r="E47" s="302" t="s">
        <v>335</v>
      </c>
      <c r="F47" s="301"/>
      <c r="G47" s="301" t="s">
        <v>336</v>
      </c>
      <c r="H47" s="301"/>
      <c r="I47" s="302" t="s">
        <v>238</v>
      </c>
      <c r="J47" s="301"/>
      <c r="K47" s="177" t="s">
        <v>337</v>
      </c>
    </row>
    <row r="48" spans="1:13" ht="15" customHeight="1">
      <c r="A48" s="302"/>
      <c r="B48" s="302" t="s">
        <v>235</v>
      </c>
      <c r="C48" s="302"/>
      <c r="D48" s="302"/>
      <c r="E48" s="302" t="s">
        <v>338</v>
      </c>
      <c r="F48" s="301"/>
      <c r="G48" s="301" t="s">
        <v>339</v>
      </c>
      <c r="H48" s="301"/>
      <c r="I48" s="302" t="s">
        <v>340</v>
      </c>
      <c r="J48" s="301"/>
      <c r="K48" s="177" t="s">
        <v>328</v>
      </c>
    </row>
    <row r="49" spans="1:13" s="170" customFormat="1" ht="15" customHeight="1">
      <c r="A49" s="302"/>
      <c r="B49" s="302" t="s">
        <v>235</v>
      </c>
      <c r="C49" s="302"/>
      <c r="D49" s="302"/>
      <c r="E49" s="302" t="s">
        <v>341</v>
      </c>
      <c r="F49" s="301"/>
      <c r="G49" s="311" t="s">
        <v>342</v>
      </c>
      <c r="H49" s="301"/>
      <c r="I49" s="302" t="s">
        <v>238</v>
      </c>
      <c r="J49" s="301"/>
      <c r="K49" s="177" t="s">
        <v>328</v>
      </c>
    </row>
    <row r="50" spans="1:13" ht="15" customHeight="1">
      <c r="A50" s="302"/>
      <c r="B50" s="302" t="s">
        <v>235</v>
      </c>
      <c r="C50" s="302"/>
      <c r="D50" s="302"/>
      <c r="E50" s="302" t="s">
        <v>343</v>
      </c>
      <c r="F50" s="301"/>
      <c r="G50" s="312" t="s">
        <v>344</v>
      </c>
      <c r="H50" s="301"/>
      <c r="I50" s="302" t="s">
        <v>345</v>
      </c>
      <c r="J50" s="301"/>
      <c r="K50" s="177" t="s">
        <v>346</v>
      </c>
      <c r="M50" s="310"/>
    </row>
    <row r="51" spans="1:13" ht="15" customHeight="1">
      <c r="A51" s="302"/>
      <c r="B51" s="302" t="s">
        <v>235</v>
      </c>
      <c r="C51" s="302"/>
      <c r="D51" s="302"/>
      <c r="E51" s="302" t="s">
        <v>347</v>
      </c>
      <c r="F51" s="301"/>
      <c r="G51" s="311" t="s">
        <v>348</v>
      </c>
      <c r="H51" s="301"/>
      <c r="I51" s="302" t="s">
        <v>349</v>
      </c>
      <c r="J51" s="301"/>
      <c r="K51" s="177" t="s">
        <v>346</v>
      </c>
    </row>
    <row r="52" spans="1:13" ht="15" customHeight="1">
      <c r="A52" s="302"/>
      <c r="B52" s="302" t="s">
        <v>350</v>
      </c>
      <c r="C52" s="302"/>
      <c r="D52" s="302"/>
      <c r="E52" s="302" t="s">
        <v>351</v>
      </c>
      <c r="F52" s="301"/>
      <c r="G52" s="301" t="s">
        <v>352</v>
      </c>
      <c r="H52" s="301"/>
      <c r="I52" s="302" t="s">
        <v>238</v>
      </c>
      <c r="J52" s="301"/>
      <c r="K52" s="177" t="s">
        <v>353</v>
      </c>
      <c r="M52" s="310"/>
    </row>
    <row r="53" spans="1:13" ht="15" customHeight="1">
      <c r="A53" s="302"/>
      <c r="B53" s="302" t="s">
        <v>350</v>
      </c>
      <c r="C53" s="302"/>
      <c r="D53" s="302"/>
      <c r="E53" s="302" t="s">
        <v>354</v>
      </c>
      <c r="F53" s="301"/>
      <c r="G53" s="301" t="s">
        <v>355</v>
      </c>
      <c r="H53" s="301"/>
      <c r="I53" s="302" t="s">
        <v>356</v>
      </c>
      <c r="J53" s="301"/>
      <c r="K53" s="177" t="s">
        <v>353</v>
      </c>
    </row>
    <row r="54" spans="1:13" ht="15" customHeight="1">
      <c r="A54" s="302"/>
      <c r="B54" s="302" t="s">
        <v>350</v>
      </c>
      <c r="C54" s="302"/>
      <c r="D54" s="302"/>
      <c r="E54" s="302" t="s">
        <v>357</v>
      </c>
      <c r="F54" s="301"/>
      <c r="G54" s="301" t="s">
        <v>358</v>
      </c>
      <c r="H54" s="301"/>
      <c r="I54" s="302" t="s">
        <v>238</v>
      </c>
      <c r="J54" s="301"/>
      <c r="K54" s="177" t="s">
        <v>359</v>
      </c>
    </row>
    <row r="55" spans="1:13" ht="15" customHeight="1">
      <c r="A55" s="302"/>
      <c r="B55" s="302" t="s">
        <v>360</v>
      </c>
      <c r="C55" s="302"/>
      <c r="D55" s="302"/>
      <c r="E55" s="302" t="s">
        <v>361</v>
      </c>
      <c r="F55" s="301"/>
      <c r="G55" s="301" t="s">
        <v>264</v>
      </c>
      <c r="H55" s="301"/>
      <c r="I55" s="302" t="s">
        <v>362</v>
      </c>
      <c r="J55" s="301"/>
      <c r="K55" s="177" t="s">
        <v>266</v>
      </c>
    </row>
    <row r="56" spans="1:13" ht="15" customHeight="1">
      <c r="A56" s="302"/>
      <c r="B56" s="302" t="s">
        <v>360</v>
      </c>
      <c r="C56" s="302"/>
      <c r="D56" s="302"/>
      <c r="E56" s="302" t="s">
        <v>363</v>
      </c>
      <c r="F56" s="301"/>
      <c r="G56" s="301" t="s">
        <v>275</v>
      </c>
      <c r="H56" s="301"/>
      <c r="I56" s="302" t="s">
        <v>276</v>
      </c>
      <c r="J56" s="301"/>
      <c r="K56" s="177" t="s">
        <v>273</v>
      </c>
    </row>
    <row r="57" spans="1:13" ht="15" customHeight="1">
      <c r="A57" s="302"/>
      <c r="B57" s="302" t="s">
        <v>360</v>
      </c>
      <c r="C57" s="302"/>
      <c r="D57" s="302"/>
      <c r="E57" s="302" t="s">
        <v>364</v>
      </c>
      <c r="F57" s="301"/>
      <c r="G57" s="301" t="s">
        <v>275</v>
      </c>
      <c r="H57" s="301"/>
      <c r="I57" s="302" t="s">
        <v>276</v>
      </c>
      <c r="J57" s="301"/>
      <c r="K57" s="177" t="s">
        <v>365</v>
      </c>
    </row>
    <row r="58" spans="1:13" ht="15" customHeight="1">
      <c r="A58" s="302"/>
      <c r="B58" s="302" t="s">
        <v>366</v>
      </c>
      <c r="C58" s="302"/>
      <c r="D58" s="302"/>
      <c r="E58" s="302" t="s">
        <v>367</v>
      </c>
      <c r="F58" s="301"/>
      <c r="G58" s="301" t="s">
        <v>368</v>
      </c>
      <c r="H58" s="301"/>
      <c r="I58" s="302" t="s">
        <v>362</v>
      </c>
      <c r="J58" s="301"/>
      <c r="K58" s="177" t="s">
        <v>266</v>
      </c>
    </row>
    <row r="59" spans="1:13" ht="15" customHeight="1">
      <c r="A59" s="302"/>
      <c r="B59" s="302" t="s">
        <v>369</v>
      </c>
      <c r="C59" s="302"/>
      <c r="D59" s="302"/>
      <c r="E59" s="302" t="s">
        <v>370</v>
      </c>
      <c r="F59" s="301"/>
      <c r="G59" s="301" t="s">
        <v>371</v>
      </c>
      <c r="H59" s="301"/>
      <c r="I59" s="302" t="s">
        <v>228</v>
      </c>
      <c r="J59" s="301"/>
      <c r="K59" s="177" t="s">
        <v>328</v>
      </c>
    </row>
    <row r="60" spans="1:13" ht="15" customHeight="1">
      <c r="A60" s="302"/>
      <c r="B60" s="302" t="s">
        <v>369</v>
      </c>
      <c r="C60" s="302"/>
      <c r="D60" s="302"/>
      <c r="E60" s="302" t="s">
        <v>372</v>
      </c>
      <c r="F60" s="301"/>
      <c r="G60" s="301" t="s">
        <v>373</v>
      </c>
      <c r="H60" s="301"/>
      <c r="I60" s="302" t="s">
        <v>260</v>
      </c>
      <c r="J60" s="301"/>
      <c r="K60" s="177" t="s">
        <v>285</v>
      </c>
    </row>
    <row r="61" spans="1:13" ht="15" customHeight="1">
      <c r="A61" s="302"/>
      <c r="B61" s="302" t="s">
        <v>369</v>
      </c>
      <c r="C61" s="302"/>
      <c r="D61" s="302"/>
      <c r="E61" s="302" t="s">
        <v>374</v>
      </c>
      <c r="F61" s="301"/>
      <c r="G61" s="301" t="s">
        <v>375</v>
      </c>
      <c r="H61" s="301"/>
      <c r="I61" s="302" t="s">
        <v>376</v>
      </c>
      <c r="J61" s="301"/>
      <c r="K61" s="177" t="s">
        <v>266</v>
      </c>
    </row>
    <row r="62" spans="1:13" ht="15" customHeight="1">
      <c r="A62" s="302"/>
      <c r="B62" s="302" t="s">
        <v>369</v>
      </c>
      <c r="C62" s="302"/>
      <c r="D62" s="302"/>
      <c r="E62" s="302" t="s">
        <v>377</v>
      </c>
      <c r="F62" s="301"/>
      <c r="G62" s="301" t="s">
        <v>378</v>
      </c>
      <c r="H62" s="301"/>
      <c r="I62" s="302" t="s">
        <v>260</v>
      </c>
      <c r="J62" s="301"/>
      <c r="K62" s="177" t="s">
        <v>281</v>
      </c>
    </row>
    <row r="63" spans="1:13" ht="15" customHeight="1">
      <c r="A63" s="302"/>
      <c r="B63" s="302" t="s">
        <v>369</v>
      </c>
      <c r="C63" s="302"/>
      <c r="D63" s="302"/>
      <c r="E63" s="302" t="s">
        <v>379</v>
      </c>
      <c r="F63" s="301"/>
      <c r="G63" s="301" t="s">
        <v>380</v>
      </c>
      <c r="H63" s="301"/>
      <c r="I63" s="302" t="s">
        <v>260</v>
      </c>
      <c r="J63" s="301"/>
      <c r="K63" s="177" t="s">
        <v>289</v>
      </c>
    </row>
    <row r="64" spans="1:13" ht="15" customHeight="1">
      <c r="A64" s="302"/>
      <c r="B64" s="302" t="s">
        <v>369</v>
      </c>
      <c r="C64" s="302"/>
      <c r="D64" s="302"/>
      <c r="E64" s="302" t="s">
        <v>381</v>
      </c>
      <c r="F64" s="301"/>
      <c r="G64" s="301" t="s">
        <v>382</v>
      </c>
      <c r="H64" s="301"/>
      <c r="I64" s="302" t="s">
        <v>383</v>
      </c>
      <c r="J64" s="301"/>
      <c r="K64" s="177" t="s">
        <v>384</v>
      </c>
    </row>
    <row r="65" spans="1:11" ht="15" customHeight="1">
      <c r="A65" s="302"/>
      <c r="B65" s="302" t="s">
        <v>369</v>
      </c>
      <c r="C65" s="302"/>
      <c r="D65" s="302"/>
      <c r="E65" s="302" t="s">
        <v>385</v>
      </c>
      <c r="F65" s="301"/>
      <c r="G65" s="301" t="s">
        <v>386</v>
      </c>
      <c r="H65" s="301"/>
      <c r="I65" s="302" t="s">
        <v>362</v>
      </c>
      <c r="J65" s="301"/>
      <c r="K65" s="177" t="s">
        <v>387</v>
      </c>
    </row>
    <row r="66" spans="1:11" ht="15" customHeight="1">
      <c r="A66" s="302"/>
      <c r="B66" s="302" t="s">
        <v>369</v>
      </c>
      <c r="C66" s="302"/>
      <c r="D66" s="302"/>
      <c r="E66" s="302" t="s">
        <v>388</v>
      </c>
      <c r="F66" s="301"/>
      <c r="G66" s="301" t="s">
        <v>389</v>
      </c>
      <c r="H66" s="301"/>
      <c r="I66" s="302" t="s">
        <v>260</v>
      </c>
      <c r="J66" s="301"/>
      <c r="K66" s="177" t="s">
        <v>365</v>
      </c>
    </row>
    <row r="67" spans="1:11" ht="15" customHeight="1">
      <c r="A67" s="302"/>
      <c r="B67" s="302" t="s">
        <v>253</v>
      </c>
      <c r="C67" s="302"/>
      <c r="D67" s="302"/>
      <c r="E67" s="302" t="s">
        <v>390</v>
      </c>
      <c r="F67" s="301"/>
      <c r="G67" s="301" t="s">
        <v>391</v>
      </c>
      <c r="H67" s="301"/>
      <c r="I67" s="302" t="s">
        <v>392</v>
      </c>
      <c r="J67" s="301"/>
      <c r="K67" s="177" t="s">
        <v>266</v>
      </c>
    </row>
    <row r="68" spans="1:11" ht="15" customHeight="1" thickBot="1">
      <c r="A68" s="306"/>
      <c r="B68" s="342" t="s">
        <v>602</v>
      </c>
      <c r="C68" s="342"/>
      <c r="D68" s="342"/>
      <c r="E68" s="342" t="s">
        <v>603</v>
      </c>
      <c r="F68" s="343"/>
      <c r="G68" s="343" t="s">
        <v>604</v>
      </c>
      <c r="H68" s="343"/>
      <c r="I68" s="342" t="s">
        <v>605</v>
      </c>
      <c r="J68" s="343"/>
      <c r="K68" s="344" t="s">
        <v>606</v>
      </c>
    </row>
    <row r="69" spans="1:11">
      <c r="A69" s="169" t="s">
        <v>439</v>
      </c>
      <c r="B69" s="169"/>
    </row>
  </sheetData>
  <mergeCells count="2">
    <mergeCell ref="I2:K2"/>
    <mergeCell ref="I16:K16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"/>
  <sheetViews>
    <sheetView showGridLines="0" workbookViewId="0">
      <selection activeCell="A3" sqref="A3"/>
    </sheetView>
  </sheetViews>
  <sheetFormatPr defaultRowHeight="13.5"/>
  <cols>
    <col min="1" max="1" width="7.125" style="119" customWidth="1"/>
    <col min="2" max="2" width="0.875" style="119" customWidth="1"/>
    <col min="3" max="3" width="4.625" style="119" customWidth="1"/>
    <col min="4" max="4" width="1.5" style="119" customWidth="1"/>
    <col min="5" max="5" width="6.125" style="119" customWidth="1"/>
    <col min="6" max="7" width="5.625" style="119" customWidth="1"/>
    <col min="8" max="11" width="6.125" style="119" customWidth="1"/>
    <col min="12" max="12" width="5.625" style="119" customWidth="1"/>
    <col min="13" max="13" width="6.125" style="119" customWidth="1"/>
    <col min="14" max="14" width="5.375" style="119" customWidth="1"/>
    <col min="15" max="15" width="6.125" style="119" customWidth="1"/>
    <col min="16" max="16384" width="9" style="119"/>
  </cols>
  <sheetData>
    <row r="1" spans="1:15">
      <c r="A1" s="366" t="s">
        <v>634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5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15" ht="14.25" thickBot="1">
      <c r="L3" s="393" t="s">
        <v>202</v>
      </c>
      <c r="M3" s="393"/>
      <c r="N3" s="393"/>
      <c r="O3" s="393"/>
    </row>
    <row r="4" spans="1:15" ht="13.5" customHeight="1">
      <c r="A4" s="560" t="s">
        <v>203</v>
      </c>
      <c r="B4" s="287"/>
      <c r="C4" s="563" t="s">
        <v>204</v>
      </c>
      <c r="D4" s="564"/>
      <c r="E4" s="427" t="s">
        <v>205</v>
      </c>
      <c r="F4" s="427"/>
      <c r="G4" s="427"/>
      <c r="H4" s="427"/>
      <c r="I4" s="427"/>
      <c r="J4" s="427"/>
      <c r="K4" s="425" t="s">
        <v>208</v>
      </c>
      <c r="L4" s="427" t="s">
        <v>209</v>
      </c>
      <c r="M4" s="427"/>
      <c r="N4" s="427"/>
      <c r="O4" s="557" t="s">
        <v>596</v>
      </c>
    </row>
    <row r="5" spans="1:15" ht="13.5" customHeight="1">
      <c r="A5" s="561"/>
      <c r="B5" s="288"/>
      <c r="C5" s="450"/>
      <c r="D5" s="565"/>
      <c r="E5" s="423" t="s">
        <v>210</v>
      </c>
      <c r="F5" s="449" t="s">
        <v>211</v>
      </c>
      <c r="G5" s="423" t="s">
        <v>212</v>
      </c>
      <c r="H5" s="449" t="s">
        <v>213</v>
      </c>
      <c r="I5" s="423" t="s">
        <v>214</v>
      </c>
      <c r="J5" s="435" t="s">
        <v>215</v>
      </c>
      <c r="K5" s="420"/>
      <c r="L5" s="423" t="s">
        <v>216</v>
      </c>
      <c r="M5" s="419" t="s">
        <v>217</v>
      </c>
      <c r="N5" s="423" t="s">
        <v>218</v>
      </c>
      <c r="O5" s="558"/>
    </row>
    <row r="6" spans="1:15">
      <c r="A6" s="562"/>
      <c r="B6" s="289"/>
      <c r="C6" s="438"/>
      <c r="D6" s="439"/>
      <c r="E6" s="424"/>
      <c r="F6" s="431"/>
      <c r="G6" s="424"/>
      <c r="H6" s="431"/>
      <c r="I6" s="424"/>
      <c r="J6" s="438"/>
      <c r="K6" s="421"/>
      <c r="L6" s="424"/>
      <c r="M6" s="421"/>
      <c r="N6" s="424"/>
      <c r="O6" s="559"/>
    </row>
    <row r="7" spans="1:15" ht="13.5" customHeight="1">
      <c r="A7" s="293" t="s">
        <v>599</v>
      </c>
      <c r="B7" s="159"/>
      <c r="C7" s="574">
        <v>1</v>
      </c>
      <c r="D7" s="575"/>
      <c r="E7" s="292">
        <v>1</v>
      </c>
      <c r="F7" s="314" t="s">
        <v>616</v>
      </c>
      <c r="G7" s="314" t="s">
        <v>616</v>
      </c>
      <c r="H7" s="314" t="s">
        <v>616</v>
      </c>
      <c r="I7" s="314" t="s">
        <v>616</v>
      </c>
      <c r="J7" s="314" t="s">
        <v>616</v>
      </c>
      <c r="K7" s="314" t="s">
        <v>616</v>
      </c>
      <c r="L7" s="314" t="s">
        <v>616</v>
      </c>
      <c r="M7" s="314" t="s">
        <v>616</v>
      </c>
      <c r="N7" s="314" t="s">
        <v>616</v>
      </c>
      <c r="O7" s="314" t="s">
        <v>616</v>
      </c>
    </row>
    <row r="8" spans="1:15" ht="13.5" customHeight="1" thickBot="1">
      <c r="A8" s="358">
        <v>2</v>
      </c>
      <c r="B8" s="313"/>
      <c r="C8" s="581">
        <v>1</v>
      </c>
      <c r="D8" s="582"/>
      <c r="E8" s="316">
        <v>1</v>
      </c>
      <c r="F8" s="315" t="s">
        <v>616</v>
      </c>
      <c r="G8" s="315" t="s">
        <v>616</v>
      </c>
      <c r="H8" s="315" t="s">
        <v>616</v>
      </c>
      <c r="I8" s="315" t="s">
        <v>616</v>
      </c>
      <c r="J8" s="315" t="s">
        <v>616</v>
      </c>
      <c r="K8" s="315" t="s">
        <v>616</v>
      </c>
      <c r="L8" s="315" t="s">
        <v>616</v>
      </c>
      <c r="M8" s="315" t="s">
        <v>616</v>
      </c>
      <c r="N8" s="315" t="s">
        <v>616</v>
      </c>
      <c r="O8" s="315" t="s">
        <v>616</v>
      </c>
    </row>
    <row r="9" spans="1:15">
      <c r="A9" s="401" t="s">
        <v>439</v>
      </c>
      <c r="B9" s="401"/>
      <c r="C9" s="401"/>
      <c r="D9" s="401"/>
      <c r="E9" s="401"/>
      <c r="N9" s="22"/>
    </row>
  </sheetData>
  <mergeCells count="20">
    <mergeCell ref="A9:E9"/>
    <mergeCell ref="C7:D7"/>
    <mergeCell ref="C8:D8"/>
    <mergeCell ref="E5:E6"/>
    <mergeCell ref="A4:A6"/>
    <mergeCell ref="C4:D6"/>
    <mergeCell ref="E4:J4"/>
    <mergeCell ref="A1:N2"/>
    <mergeCell ref="L4:N4"/>
    <mergeCell ref="O4:O6"/>
    <mergeCell ref="L5:L6"/>
    <mergeCell ref="M5:M6"/>
    <mergeCell ref="N5:N6"/>
    <mergeCell ref="F5:F6"/>
    <mergeCell ref="G5:G6"/>
    <mergeCell ref="H5:H6"/>
    <mergeCell ref="I5:I6"/>
    <mergeCell ref="J5:J6"/>
    <mergeCell ref="K4:K6"/>
    <mergeCell ref="L3:O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"/>
  <sheetViews>
    <sheetView showGridLines="0" workbookViewId="0">
      <selection activeCell="A2" sqref="A2"/>
    </sheetView>
  </sheetViews>
  <sheetFormatPr defaultRowHeight="13.5"/>
  <cols>
    <col min="1" max="1" width="0.75" style="119" customWidth="1"/>
    <col min="2" max="2" width="13.25" style="119" customWidth="1"/>
    <col min="3" max="3" width="0.75" style="119" customWidth="1"/>
    <col min="4" max="4" width="0.875" style="119" customWidth="1"/>
    <col min="5" max="5" width="31.125" style="119" bestFit="1" customWidth="1"/>
    <col min="6" max="6" width="0.875" style="119" customWidth="1"/>
    <col min="7" max="7" width="18.125" style="119" customWidth="1"/>
    <col min="8" max="8" width="0.875" style="119" customWidth="1"/>
    <col min="9" max="9" width="12.625" style="119" customWidth="1"/>
    <col min="10" max="10" width="1" style="119" customWidth="1"/>
    <col min="11" max="11" width="9.875" style="70" customWidth="1"/>
    <col min="12" max="16384" width="9" style="119"/>
  </cols>
  <sheetData>
    <row r="1" spans="1:11" ht="24" customHeight="1">
      <c r="A1" s="162" t="s">
        <v>635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3.5" customHeight="1" thickBot="1">
      <c r="I2" s="363" t="s">
        <v>601</v>
      </c>
      <c r="J2" s="363"/>
      <c r="K2" s="363"/>
    </row>
    <row r="3" spans="1:11">
      <c r="A3" s="179"/>
      <c r="B3" s="179" t="s">
        <v>221</v>
      </c>
      <c r="C3" s="180"/>
      <c r="D3" s="179"/>
      <c r="E3" s="180" t="s">
        <v>222</v>
      </c>
      <c r="F3" s="179"/>
      <c r="G3" s="180" t="s">
        <v>223</v>
      </c>
      <c r="H3" s="179"/>
      <c r="I3" s="179" t="s">
        <v>224</v>
      </c>
      <c r="J3" s="180"/>
      <c r="K3" s="179" t="s">
        <v>607</v>
      </c>
    </row>
    <row r="4" spans="1:11" ht="3" customHeight="1">
      <c r="A4" s="299"/>
      <c r="B4" s="299"/>
      <c r="C4" s="299"/>
      <c r="D4" s="300"/>
      <c r="E4" s="299"/>
      <c r="F4" s="300"/>
      <c r="G4" s="299"/>
      <c r="H4" s="300"/>
      <c r="I4" s="299"/>
      <c r="J4" s="300"/>
      <c r="K4" s="181"/>
    </row>
    <row r="5" spans="1:11" ht="13.5" customHeight="1" thickBot="1">
      <c r="A5" s="301"/>
      <c r="B5" s="306" t="s">
        <v>608</v>
      </c>
      <c r="C5" s="305"/>
      <c r="D5" s="305"/>
      <c r="E5" s="306" t="s">
        <v>609</v>
      </c>
      <c r="F5" s="305"/>
      <c r="G5" s="305" t="s">
        <v>610</v>
      </c>
      <c r="H5" s="305"/>
      <c r="I5" s="306" t="s">
        <v>611</v>
      </c>
      <c r="J5" s="305"/>
      <c r="K5" s="210" t="s">
        <v>612</v>
      </c>
    </row>
    <row r="6" spans="1:11">
      <c r="A6" s="169" t="s">
        <v>628</v>
      </c>
      <c r="B6" s="169"/>
      <c r="C6" s="169"/>
      <c r="D6" s="169"/>
    </row>
    <row r="7" spans="1:11" ht="13.5" customHeight="1">
      <c r="A7" s="169"/>
      <c r="B7" s="169"/>
      <c r="C7" s="169"/>
      <c r="D7" s="169"/>
    </row>
    <row r="8" spans="1:11" ht="13.5" customHeight="1">
      <c r="A8" s="169"/>
      <c r="B8" s="169"/>
      <c r="C8" s="169"/>
      <c r="D8" s="169"/>
    </row>
    <row r="9" spans="1:11">
      <c r="A9" s="22"/>
      <c r="B9" s="22"/>
    </row>
  </sheetData>
  <mergeCells count="1">
    <mergeCell ref="I2:K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"/>
  <sheetViews>
    <sheetView showGridLines="0" zoomScaleNormal="100" workbookViewId="0">
      <selection sqref="A1:R2"/>
    </sheetView>
  </sheetViews>
  <sheetFormatPr defaultRowHeight="13.5"/>
  <cols>
    <col min="1" max="1" width="9.5" style="129" customWidth="1"/>
    <col min="2" max="2" width="1.25" style="129" customWidth="1"/>
    <col min="3" max="3" width="0.625" style="129" customWidth="1"/>
    <col min="4" max="4" width="8.875" style="129" customWidth="1"/>
    <col min="5" max="5" width="0.75" style="129" customWidth="1"/>
    <col min="6" max="6" width="8.875" style="129" customWidth="1"/>
    <col min="7" max="7" width="0.75" style="129" customWidth="1"/>
    <col min="8" max="8" width="8.875" style="129" customWidth="1"/>
    <col min="9" max="9" width="0.75" style="129" customWidth="1"/>
    <col min="10" max="10" width="8.875" style="129" customWidth="1"/>
    <col min="11" max="11" width="0.625" style="129" customWidth="1"/>
    <col min="12" max="12" width="8.875" style="129" customWidth="1"/>
    <col min="13" max="13" width="0.75" style="129" customWidth="1"/>
    <col min="14" max="14" width="8.875" style="129" customWidth="1"/>
    <col min="15" max="15" width="0.75" style="129" customWidth="1"/>
    <col min="16" max="16" width="8.875" style="129" customWidth="1"/>
    <col min="17" max="17" width="0.625" style="129" customWidth="1"/>
    <col min="18" max="18" width="8.875" style="129" customWidth="1"/>
    <col min="19" max="16384" width="9" style="129"/>
  </cols>
  <sheetData>
    <row r="1" spans="1:20" ht="13.5" customHeight="1">
      <c r="A1" s="586" t="s">
        <v>636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</row>
    <row r="2" spans="1:20" ht="13.5" customHeight="1">
      <c r="A2" s="586"/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</row>
    <row r="3" spans="1:20" ht="14.25" thickBot="1">
      <c r="A3" s="587" t="s">
        <v>393</v>
      </c>
      <c r="B3" s="587"/>
      <c r="C3" s="587"/>
      <c r="D3" s="587"/>
      <c r="E3" s="587"/>
      <c r="F3" s="587"/>
    </row>
    <row r="4" spans="1:20">
      <c r="A4" s="411" t="s">
        <v>97</v>
      </c>
      <c r="B4" s="345"/>
      <c r="C4" s="414" t="s">
        <v>394</v>
      </c>
      <c r="D4" s="441"/>
      <c r="E4" s="407" t="s">
        <v>395</v>
      </c>
      <c r="F4" s="408"/>
      <c r="G4" s="408"/>
      <c r="H4" s="408"/>
      <c r="I4" s="408"/>
      <c r="J4" s="408"/>
      <c r="K4" s="407" t="s">
        <v>396</v>
      </c>
      <c r="L4" s="408"/>
      <c r="M4" s="408"/>
      <c r="N4" s="408"/>
      <c r="O4" s="408"/>
      <c r="P4" s="408"/>
      <c r="Q4" s="408"/>
      <c r="R4" s="408"/>
      <c r="S4" s="176"/>
    </row>
    <row r="5" spans="1:20">
      <c r="A5" s="412"/>
      <c r="B5" s="346"/>
      <c r="C5" s="588"/>
      <c r="D5" s="442"/>
      <c r="E5" s="589" t="s">
        <v>397</v>
      </c>
      <c r="F5" s="590"/>
      <c r="G5" s="589" t="s">
        <v>398</v>
      </c>
      <c r="H5" s="591"/>
      <c r="I5" s="592" t="s">
        <v>399</v>
      </c>
      <c r="J5" s="593"/>
      <c r="K5" s="592" t="s">
        <v>397</v>
      </c>
      <c r="L5" s="593"/>
      <c r="M5" s="589" t="s">
        <v>398</v>
      </c>
      <c r="N5" s="591"/>
      <c r="O5" s="592" t="s">
        <v>399</v>
      </c>
      <c r="P5" s="593"/>
      <c r="Q5" s="592" t="s">
        <v>400</v>
      </c>
      <c r="R5" s="594"/>
      <c r="S5" s="176"/>
    </row>
    <row r="6" spans="1:20">
      <c r="A6" s="595" t="s">
        <v>589</v>
      </c>
      <c r="B6" s="596"/>
      <c r="C6" s="347"/>
      <c r="D6" s="348">
        <v>35292</v>
      </c>
      <c r="E6" s="348"/>
      <c r="F6" s="27">
        <v>17026</v>
      </c>
      <c r="G6" s="348"/>
      <c r="H6" s="27">
        <v>353</v>
      </c>
      <c r="I6" s="27"/>
      <c r="J6" s="27">
        <v>0</v>
      </c>
      <c r="K6" s="27"/>
      <c r="L6" s="27">
        <v>4259</v>
      </c>
      <c r="M6" s="27"/>
      <c r="N6" s="27">
        <v>103</v>
      </c>
      <c r="O6" s="27"/>
      <c r="P6" s="27">
        <v>8512</v>
      </c>
      <c r="Q6" s="27"/>
      <c r="R6" s="27">
        <v>5039</v>
      </c>
      <c r="S6" s="176"/>
    </row>
    <row r="7" spans="1:20">
      <c r="A7" s="597" t="s">
        <v>617</v>
      </c>
      <c r="B7" s="598"/>
      <c r="C7" s="349"/>
      <c r="D7" s="31">
        <v>55692</v>
      </c>
      <c r="E7" s="31"/>
      <c r="F7" s="29">
        <v>27911</v>
      </c>
      <c r="G7" s="31"/>
      <c r="H7" s="29">
        <v>488</v>
      </c>
      <c r="I7" s="29"/>
      <c r="J7" s="29">
        <v>0</v>
      </c>
      <c r="K7" s="29"/>
      <c r="L7" s="29">
        <v>5529</v>
      </c>
      <c r="M7" s="29"/>
      <c r="N7" s="29">
        <v>146</v>
      </c>
      <c r="O7" s="29"/>
      <c r="P7" s="29">
        <v>12092</v>
      </c>
      <c r="Q7" s="29"/>
      <c r="R7" s="29">
        <v>9526</v>
      </c>
      <c r="S7" s="350"/>
      <c r="T7" s="351"/>
    </row>
    <row r="8" spans="1:20" ht="14.25" thickBot="1">
      <c r="A8" s="584" t="s">
        <v>567</v>
      </c>
      <c r="B8" s="585"/>
      <c r="C8" s="352"/>
      <c r="D8" s="34">
        <v>47027</v>
      </c>
      <c r="E8" s="34"/>
      <c r="F8" s="353">
        <v>23979</v>
      </c>
      <c r="G8" s="34"/>
      <c r="H8" s="353">
        <v>540</v>
      </c>
      <c r="I8" s="353"/>
      <c r="J8" s="353">
        <v>0</v>
      </c>
      <c r="K8" s="353"/>
      <c r="L8" s="353">
        <v>4011</v>
      </c>
      <c r="M8" s="353"/>
      <c r="N8" s="353">
        <v>143</v>
      </c>
      <c r="O8" s="353"/>
      <c r="P8" s="353">
        <v>11658</v>
      </c>
      <c r="Q8" s="353"/>
      <c r="R8" s="353">
        <v>6696</v>
      </c>
      <c r="S8" s="350"/>
      <c r="T8" s="351"/>
    </row>
    <row r="9" spans="1:20">
      <c r="A9" s="400"/>
      <c r="B9" s="400"/>
      <c r="C9" s="400"/>
      <c r="D9" s="400"/>
      <c r="E9" s="400"/>
      <c r="F9" s="400"/>
    </row>
    <row r="11" spans="1:20" ht="14.25" thickBot="1">
      <c r="A11" s="400" t="s">
        <v>401</v>
      </c>
      <c r="B11" s="400"/>
      <c r="C11" s="400"/>
      <c r="D11" s="400"/>
      <c r="E11" s="400"/>
      <c r="F11" s="400"/>
    </row>
    <row r="12" spans="1:20">
      <c r="A12" s="411" t="s">
        <v>97</v>
      </c>
      <c r="B12" s="345"/>
      <c r="C12" s="407" t="s">
        <v>402</v>
      </c>
      <c r="D12" s="408"/>
      <c r="E12" s="408"/>
      <c r="F12" s="408"/>
      <c r="G12" s="408"/>
      <c r="H12" s="408"/>
      <c r="I12" s="407" t="s">
        <v>187</v>
      </c>
      <c r="J12" s="408"/>
      <c r="K12" s="408"/>
      <c r="L12" s="408"/>
      <c r="M12" s="408"/>
      <c r="N12" s="408"/>
      <c r="O12" s="185"/>
    </row>
    <row r="13" spans="1:20" ht="13.5" customHeight="1">
      <c r="A13" s="412"/>
      <c r="B13" s="346"/>
      <c r="C13" s="599" t="s">
        <v>192</v>
      </c>
      <c r="D13" s="600"/>
      <c r="E13" s="601" t="s">
        <v>403</v>
      </c>
      <c r="F13" s="602"/>
      <c r="G13" s="603" t="s">
        <v>523</v>
      </c>
      <c r="H13" s="604"/>
      <c r="I13" s="599" t="s">
        <v>192</v>
      </c>
      <c r="J13" s="600"/>
      <c r="K13" s="601" t="s">
        <v>403</v>
      </c>
      <c r="L13" s="602"/>
      <c r="M13" s="601" t="s">
        <v>193</v>
      </c>
      <c r="N13" s="605"/>
      <c r="O13" s="176"/>
    </row>
    <row r="14" spans="1:20">
      <c r="A14" s="595" t="s">
        <v>589</v>
      </c>
      <c r="B14" s="596"/>
      <c r="C14" s="354"/>
      <c r="D14" s="80">
        <v>10</v>
      </c>
      <c r="E14" s="80"/>
      <c r="F14" s="80">
        <v>343</v>
      </c>
      <c r="G14" s="80"/>
      <c r="H14" s="80">
        <v>46644</v>
      </c>
      <c r="I14" s="80"/>
      <c r="J14" s="80">
        <v>24</v>
      </c>
      <c r="K14" s="80"/>
      <c r="L14" s="80">
        <v>212</v>
      </c>
      <c r="M14" s="80"/>
      <c r="N14" s="80">
        <v>6607</v>
      </c>
      <c r="O14" s="176"/>
    </row>
    <row r="15" spans="1:20">
      <c r="A15" s="597" t="s">
        <v>617</v>
      </c>
      <c r="B15" s="598"/>
      <c r="C15" s="110"/>
      <c r="D15" s="77">
        <v>5</v>
      </c>
      <c r="E15" s="77"/>
      <c r="F15" s="77">
        <v>214</v>
      </c>
      <c r="G15" s="77"/>
      <c r="H15" s="77">
        <v>52385</v>
      </c>
      <c r="I15" s="77"/>
      <c r="J15" s="77">
        <v>44</v>
      </c>
      <c r="K15" s="77"/>
      <c r="L15" s="77">
        <v>584</v>
      </c>
      <c r="M15" s="77"/>
      <c r="N15" s="77">
        <v>17460</v>
      </c>
      <c r="O15" s="176"/>
    </row>
    <row r="16" spans="1:20" ht="14.25" thickBot="1">
      <c r="A16" s="584" t="s">
        <v>567</v>
      </c>
      <c r="B16" s="585"/>
      <c r="C16" s="52"/>
      <c r="D16" s="84">
        <v>4</v>
      </c>
      <c r="E16" s="84"/>
      <c r="F16" s="84">
        <v>185</v>
      </c>
      <c r="G16" s="84"/>
      <c r="H16" s="84">
        <v>43574</v>
      </c>
      <c r="I16" s="84"/>
      <c r="J16" s="84">
        <v>40</v>
      </c>
      <c r="K16" s="84"/>
      <c r="L16" s="84">
        <v>242</v>
      </c>
      <c r="M16" s="84"/>
      <c r="N16" s="84">
        <v>10494</v>
      </c>
      <c r="O16" s="176"/>
    </row>
    <row r="17" spans="1:18">
      <c r="A17" s="400" t="s">
        <v>471</v>
      </c>
      <c r="B17" s="400"/>
      <c r="C17" s="400"/>
      <c r="D17" s="400"/>
      <c r="E17" s="400"/>
      <c r="F17" s="400"/>
      <c r="K17" s="114"/>
      <c r="L17" s="114"/>
      <c r="M17" s="114"/>
      <c r="N17" s="114"/>
      <c r="O17" s="114"/>
      <c r="P17" s="114"/>
      <c r="Q17" s="114"/>
      <c r="R17" s="114"/>
    </row>
    <row r="18" spans="1:18">
      <c r="A18" s="146" t="s">
        <v>522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</sheetData>
  <mergeCells count="31">
    <mergeCell ref="A14:B14"/>
    <mergeCell ref="A15:B15"/>
    <mergeCell ref="A16:B16"/>
    <mergeCell ref="A17:F17"/>
    <mergeCell ref="A9:F9"/>
    <mergeCell ref="A11:F11"/>
    <mergeCell ref="A12:A13"/>
    <mergeCell ref="C12:H12"/>
    <mergeCell ref="I12:N12"/>
    <mergeCell ref="C13:D13"/>
    <mergeCell ref="E13:F13"/>
    <mergeCell ref="G13:H13"/>
    <mergeCell ref="I13:J13"/>
    <mergeCell ref="K13:L13"/>
    <mergeCell ref="M13:N13"/>
    <mergeCell ref="A8:B8"/>
    <mergeCell ref="A1:R2"/>
    <mergeCell ref="A3:F3"/>
    <mergeCell ref="A4:A5"/>
    <mergeCell ref="C4:D5"/>
    <mergeCell ref="E4:J4"/>
    <mergeCell ref="K4:R4"/>
    <mergeCell ref="E5:F5"/>
    <mergeCell ref="G5:H5"/>
    <mergeCell ref="I5:J5"/>
    <mergeCell ref="K5:L5"/>
    <mergeCell ref="M5:N5"/>
    <mergeCell ref="O5:P5"/>
    <mergeCell ref="Q5:R5"/>
    <mergeCell ref="A6:B6"/>
    <mergeCell ref="A7:B7"/>
  </mergeCells>
  <phoneticPr fontId="2"/>
  <pageMargins left="0.47" right="0.42" top="1" bottom="1" header="0.51200000000000001" footer="0.51200000000000001"/>
  <pageSetup paperSize="9" scale="99" orientation="portrait" horizontalDpi="300" verticalDpi="300" r:id="rId1"/>
  <headerFooter alignWithMargins="0"/>
  <ignoredErrors>
    <ignoredError sqref="A7 A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GridLines="0" workbookViewId="0">
      <selection activeCell="C13" sqref="C13"/>
    </sheetView>
  </sheetViews>
  <sheetFormatPr defaultRowHeight="13.5"/>
  <cols>
    <col min="1" max="1" width="9" style="119"/>
    <col min="2" max="2" width="0.75" style="119" customWidth="1"/>
    <col min="3" max="3" width="5.625" style="119" customWidth="1"/>
    <col min="4" max="4" width="5.125" style="119" customWidth="1"/>
    <col min="5" max="5" width="5.25" style="119" customWidth="1"/>
    <col min="6" max="14" width="6.625" style="119" customWidth="1"/>
    <col min="15" max="16384" width="9" style="119"/>
  </cols>
  <sheetData>
    <row r="1" spans="1:14">
      <c r="A1" s="366" t="s">
        <v>10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14" ht="14.25" thickBot="1">
      <c r="L3" s="363" t="s">
        <v>11</v>
      </c>
      <c r="M3" s="363"/>
      <c r="N3" s="363"/>
    </row>
    <row r="4" spans="1:14" ht="20.100000000000001" customHeight="1">
      <c r="A4" s="206" t="s">
        <v>2</v>
      </c>
      <c r="B4" s="163"/>
      <c r="C4" s="367" t="s">
        <v>531</v>
      </c>
      <c r="D4" s="370" t="s">
        <v>12</v>
      </c>
      <c r="E4" s="370" t="s">
        <v>13</v>
      </c>
      <c r="F4" s="373" t="s">
        <v>14</v>
      </c>
      <c r="G4" s="373"/>
      <c r="H4" s="373"/>
      <c r="I4" s="373"/>
      <c r="J4" s="373"/>
      <c r="K4" s="373"/>
      <c r="L4" s="373"/>
      <c r="M4" s="373"/>
      <c r="N4" s="373"/>
    </row>
    <row r="5" spans="1:14" ht="20.100000000000001" customHeight="1">
      <c r="A5" s="184"/>
      <c r="B5" s="164"/>
      <c r="C5" s="368"/>
      <c r="D5" s="371"/>
      <c r="E5" s="371"/>
      <c r="F5" s="374" t="s">
        <v>15</v>
      </c>
      <c r="G5" s="375"/>
      <c r="H5" s="376"/>
      <c r="I5" s="374" t="s">
        <v>16</v>
      </c>
      <c r="J5" s="375"/>
      <c r="K5" s="376"/>
      <c r="L5" s="375" t="s">
        <v>17</v>
      </c>
      <c r="M5" s="375"/>
      <c r="N5" s="375"/>
    </row>
    <row r="6" spans="1:14" ht="20.100000000000001" customHeight="1">
      <c r="A6" s="207" t="s">
        <v>18</v>
      </c>
      <c r="B6" s="165"/>
      <c r="C6" s="369"/>
      <c r="D6" s="372"/>
      <c r="E6" s="372"/>
      <c r="F6" s="173" t="s">
        <v>19</v>
      </c>
      <c r="G6" s="105" t="s">
        <v>20</v>
      </c>
      <c r="H6" s="172" t="s">
        <v>21</v>
      </c>
      <c r="I6" s="173" t="s">
        <v>22</v>
      </c>
      <c r="J6" s="105" t="s">
        <v>20</v>
      </c>
      <c r="K6" s="172" t="s">
        <v>21</v>
      </c>
      <c r="L6" s="167" t="s">
        <v>22</v>
      </c>
      <c r="M6" s="105" t="s">
        <v>20</v>
      </c>
      <c r="N6" s="167" t="s">
        <v>21</v>
      </c>
    </row>
    <row r="7" spans="1:14" ht="15" customHeight="1">
      <c r="A7" s="156" t="s">
        <v>532</v>
      </c>
      <c r="B7" s="204"/>
      <c r="C7" s="189">
        <v>2</v>
      </c>
      <c r="D7" s="188">
        <v>8</v>
      </c>
      <c r="E7" s="188">
        <v>18</v>
      </c>
      <c r="F7" s="188">
        <v>187</v>
      </c>
      <c r="G7" s="188">
        <v>93</v>
      </c>
      <c r="H7" s="188">
        <v>94</v>
      </c>
      <c r="I7" s="188">
        <v>86</v>
      </c>
      <c r="J7" s="188">
        <v>40</v>
      </c>
      <c r="K7" s="188">
        <v>46</v>
      </c>
      <c r="L7" s="188">
        <v>101</v>
      </c>
      <c r="M7" s="188">
        <v>53</v>
      </c>
      <c r="N7" s="188">
        <v>48</v>
      </c>
    </row>
    <row r="8" spans="1:14" ht="15" customHeight="1">
      <c r="A8" s="158" t="s">
        <v>533</v>
      </c>
      <c r="B8" s="205"/>
      <c r="C8" s="189">
        <v>2</v>
      </c>
      <c r="D8" s="188">
        <v>7</v>
      </c>
      <c r="E8" s="188">
        <v>19</v>
      </c>
      <c r="F8" s="188">
        <v>160</v>
      </c>
      <c r="G8" s="188">
        <v>76</v>
      </c>
      <c r="H8" s="188">
        <v>84</v>
      </c>
      <c r="I8" s="188">
        <v>69</v>
      </c>
      <c r="J8" s="188">
        <v>34</v>
      </c>
      <c r="K8" s="188">
        <v>35</v>
      </c>
      <c r="L8" s="188">
        <v>91</v>
      </c>
      <c r="M8" s="188">
        <v>42</v>
      </c>
      <c r="N8" s="188">
        <v>49</v>
      </c>
    </row>
    <row r="9" spans="1:14" ht="15" customHeight="1">
      <c r="A9" s="158" t="s">
        <v>535</v>
      </c>
      <c r="B9" s="209"/>
      <c r="C9" s="189">
        <f>SUM(C11:C12)</f>
        <v>2</v>
      </c>
      <c r="D9" s="188">
        <f t="shared" ref="D9:N9" si="0">SUM(D11:D12)</f>
        <v>5</v>
      </c>
      <c r="E9" s="188">
        <f t="shared" si="0"/>
        <v>16</v>
      </c>
      <c r="F9" s="188">
        <f>SUM(F11:F12)</f>
        <v>116</v>
      </c>
      <c r="G9" s="188">
        <f t="shared" si="0"/>
        <v>54</v>
      </c>
      <c r="H9" s="188">
        <f t="shared" si="0"/>
        <v>62</v>
      </c>
      <c r="I9" s="188">
        <f t="shared" si="0"/>
        <v>44</v>
      </c>
      <c r="J9" s="188">
        <f t="shared" si="0"/>
        <v>17</v>
      </c>
      <c r="K9" s="188">
        <f t="shared" si="0"/>
        <v>27</v>
      </c>
      <c r="L9" s="188">
        <f t="shared" si="0"/>
        <v>72</v>
      </c>
      <c r="M9" s="188">
        <f t="shared" si="0"/>
        <v>37</v>
      </c>
      <c r="N9" s="188">
        <f t="shared" si="0"/>
        <v>35</v>
      </c>
    </row>
    <row r="10" spans="1:14" ht="15" customHeight="1">
      <c r="A10" s="183"/>
      <c r="B10" s="159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</row>
    <row r="11" spans="1:14" ht="15" customHeight="1">
      <c r="A11" s="177" t="s">
        <v>23</v>
      </c>
      <c r="B11" s="159"/>
      <c r="C11" s="188">
        <v>1</v>
      </c>
      <c r="D11" s="188">
        <v>3</v>
      </c>
      <c r="E11" s="188">
        <v>8</v>
      </c>
      <c r="F11" s="188">
        <f>SUM(G11:H11)</f>
        <v>74</v>
      </c>
      <c r="G11" s="188">
        <v>35</v>
      </c>
      <c r="H11" s="188">
        <v>39</v>
      </c>
      <c r="I11" s="188">
        <f>SUM(J11:K11)</f>
        <v>28</v>
      </c>
      <c r="J11" s="188">
        <v>12</v>
      </c>
      <c r="K11" s="188">
        <v>16</v>
      </c>
      <c r="L11" s="188">
        <f>SUM(M11:N11)</f>
        <v>46</v>
      </c>
      <c r="M11" s="188">
        <v>23</v>
      </c>
      <c r="N11" s="188">
        <v>23</v>
      </c>
    </row>
    <row r="12" spans="1:14" ht="15" customHeight="1" thickBot="1">
      <c r="A12" s="210" t="s">
        <v>26</v>
      </c>
      <c r="B12" s="161"/>
      <c r="C12" s="192">
        <v>1</v>
      </c>
      <c r="D12" s="192">
        <v>2</v>
      </c>
      <c r="E12" s="192">
        <v>8</v>
      </c>
      <c r="F12" s="192">
        <f>SUM(G12:H12)</f>
        <v>42</v>
      </c>
      <c r="G12" s="192">
        <v>19</v>
      </c>
      <c r="H12" s="192">
        <v>23</v>
      </c>
      <c r="I12" s="192">
        <f>SUM(J12:K12)</f>
        <v>16</v>
      </c>
      <c r="J12" s="192">
        <v>5</v>
      </c>
      <c r="K12" s="192">
        <v>11</v>
      </c>
      <c r="L12" s="192">
        <f>SUM(M12:N12)</f>
        <v>26</v>
      </c>
      <c r="M12" s="192">
        <v>14</v>
      </c>
      <c r="N12" s="192">
        <v>12</v>
      </c>
    </row>
    <row r="13" spans="1:14">
      <c r="A13" s="168" t="s">
        <v>537</v>
      </c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4">
      <c r="A14" s="119" t="s">
        <v>536</v>
      </c>
    </row>
  </sheetData>
  <mergeCells count="9">
    <mergeCell ref="A1:N2"/>
    <mergeCell ref="L3:N3"/>
    <mergeCell ref="C4:C6"/>
    <mergeCell ref="D4:D6"/>
    <mergeCell ref="E4:E6"/>
    <mergeCell ref="F4:N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1"/>
  <sheetViews>
    <sheetView showGridLines="0" workbookViewId="0">
      <selection activeCell="A3" sqref="A3:Q11"/>
    </sheetView>
  </sheetViews>
  <sheetFormatPr defaultRowHeight="13.5"/>
  <cols>
    <col min="1" max="1" width="7.5" style="119" customWidth="1"/>
    <col min="2" max="2" width="1" style="119" customWidth="1"/>
    <col min="3" max="3" width="4.375" style="119" customWidth="1"/>
    <col min="4" max="4" width="4.625" style="119" customWidth="1"/>
    <col min="5" max="5" width="6.25" style="119" customWidth="1"/>
    <col min="6" max="6" width="6.75" style="119" customWidth="1"/>
    <col min="7" max="17" width="5.125" style="119" customWidth="1"/>
    <col min="18" max="16384" width="9" style="119"/>
  </cols>
  <sheetData>
    <row r="1" spans="1:17">
      <c r="A1" s="366" t="s">
        <v>27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7" ht="14.25" thickBot="1">
      <c r="O3" s="363" t="s">
        <v>11</v>
      </c>
      <c r="P3" s="363"/>
      <c r="Q3" s="363"/>
    </row>
    <row r="4" spans="1:17" ht="20.100000000000001" customHeight="1">
      <c r="A4" s="384" t="s">
        <v>2</v>
      </c>
      <c r="B4" s="385"/>
      <c r="C4" s="367" t="s">
        <v>531</v>
      </c>
      <c r="D4" s="370" t="s">
        <v>12</v>
      </c>
      <c r="E4" s="390" t="s">
        <v>13</v>
      </c>
      <c r="F4" s="373" t="s">
        <v>14</v>
      </c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</row>
    <row r="5" spans="1:17" ht="20.100000000000001" customHeight="1">
      <c r="A5" s="386"/>
      <c r="B5" s="387"/>
      <c r="C5" s="368"/>
      <c r="D5" s="371"/>
      <c r="E5" s="391"/>
      <c r="F5" s="374" t="s">
        <v>15</v>
      </c>
      <c r="G5" s="375"/>
      <c r="H5" s="376"/>
      <c r="I5" s="374" t="s">
        <v>28</v>
      </c>
      <c r="J5" s="375"/>
      <c r="K5" s="376"/>
      <c r="L5" s="374" t="s">
        <v>16</v>
      </c>
      <c r="M5" s="375"/>
      <c r="N5" s="376"/>
      <c r="O5" s="375" t="s">
        <v>17</v>
      </c>
      <c r="P5" s="375"/>
      <c r="Q5" s="375"/>
    </row>
    <row r="6" spans="1:17" ht="20.100000000000001" customHeight="1">
      <c r="A6" s="388"/>
      <c r="B6" s="389"/>
      <c r="C6" s="369"/>
      <c r="D6" s="372"/>
      <c r="E6" s="392"/>
      <c r="F6" s="173" t="s">
        <v>19</v>
      </c>
      <c r="G6" s="105" t="s">
        <v>20</v>
      </c>
      <c r="H6" s="172" t="s">
        <v>21</v>
      </c>
      <c r="I6" s="173" t="s">
        <v>22</v>
      </c>
      <c r="J6" s="105" t="s">
        <v>20</v>
      </c>
      <c r="K6" s="172" t="s">
        <v>21</v>
      </c>
      <c r="L6" s="173" t="s">
        <v>22</v>
      </c>
      <c r="M6" s="105" t="s">
        <v>20</v>
      </c>
      <c r="N6" s="172" t="s">
        <v>21</v>
      </c>
      <c r="O6" s="167" t="s">
        <v>22</v>
      </c>
      <c r="P6" s="105" t="s">
        <v>20</v>
      </c>
      <c r="Q6" s="167" t="s">
        <v>21</v>
      </c>
    </row>
    <row r="7" spans="1:17" ht="18" customHeight="1">
      <c r="A7" s="378" t="s">
        <v>532</v>
      </c>
      <c r="B7" s="379"/>
      <c r="C7" s="71">
        <v>7</v>
      </c>
      <c r="D7" s="72">
        <v>42</v>
      </c>
      <c r="E7" s="45">
        <v>77</v>
      </c>
      <c r="F7" s="23">
        <f>+G7+H7</f>
        <v>965</v>
      </c>
      <c r="G7" s="72">
        <f>+J7+M7+P7</f>
        <v>498</v>
      </c>
      <c r="H7" s="72">
        <f>+K7+N7+Q7</f>
        <v>467</v>
      </c>
      <c r="I7" s="72">
        <f>+J7+K7</f>
        <v>309</v>
      </c>
      <c r="J7" s="72">
        <v>155</v>
      </c>
      <c r="K7" s="72">
        <v>154</v>
      </c>
      <c r="L7" s="72">
        <f>+M7+N7</f>
        <v>290</v>
      </c>
      <c r="M7" s="72">
        <v>142</v>
      </c>
      <c r="N7" s="72">
        <v>148</v>
      </c>
      <c r="O7" s="72">
        <f>+P7+Q7</f>
        <v>366</v>
      </c>
      <c r="P7" s="72">
        <v>201</v>
      </c>
      <c r="Q7" s="72">
        <v>165</v>
      </c>
    </row>
    <row r="8" spans="1:17" ht="18" customHeight="1">
      <c r="A8" s="380" t="s">
        <v>533</v>
      </c>
      <c r="B8" s="381"/>
      <c r="C8" s="46">
        <v>7</v>
      </c>
      <c r="D8" s="190">
        <v>46</v>
      </c>
      <c r="E8" s="190">
        <v>81</v>
      </c>
      <c r="F8" s="187">
        <f>+G8+H8</f>
        <v>921</v>
      </c>
      <c r="G8" s="190">
        <f>+J8+M8+P8</f>
        <v>460</v>
      </c>
      <c r="H8" s="190">
        <f>+K8+N8+Q8</f>
        <v>461</v>
      </c>
      <c r="I8" s="190">
        <f>+J8+K8</f>
        <v>296</v>
      </c>
      <c r="J8" s="190">
        <v>148</v>
      </c>
      <c r="K8" s="190">
        <v>148</v>
      </c>
      <c r="L8" s="190">
        <f>+M8+N8</f>
        <v>335</v>
      </c>
      <c r="M8" s="190">
        <v>170</v>
      </c>
      <c r="N8" s="190">
        <v>165</v>
      </c>
      <c r="O8" s="190">
        <f>+P8+Q8</f>
        <v>290</v>
      </c>
      <c r="P8" s="190">
        <v>142</v>
      </c>
      <c r="Q8" s="190">
        <v>148</v>
      </c>
    </row>
    <row r="9" spans="1:17" ht="18" customHeight="1" thickBot="1">
      <c r="A9" s="382" t="s">
        <v>622</v>
      </c>
      <c r="B9" s="383"/>
      <c r="C9" s="47">
        <v>7</v>
      </c>
      <c r="D9" s="195">
        <v>45</v>
      </c>
      <c r="E9" s="195">
        <v>75</v>
      </c>
      <c r="F9" s="186">
        <f>+G9+H9</f>
        <v>984</v>
      </c>
      <c r="G9" s="195">
        <f>J9+M9+P9</f>
        <v>502</v>
      </c>
      <c r="H9" s="195">
        <f>K9+N9+Q9</f>
        <v>482</v>
      </c>
      <c r="I9" s="195">
        <f>J9+K9</f>
        <v>317</v>
      </c>
      <c r="J9" s="195">
        <v>161</v>
      </c>
      <c r="K9" s="195">
        <v>156</v>
      </c>
      <c r="L9" s="195">
        <f>M9+N9</f>
        <v>320</v>
      </c>
      <c r="M9" s="195">
        <v>161</v>
      </c>
      <c r="N9" s="195">
        <v>159</v>
      </c>
      <c r="O9" s="195">
        <f>P9+Q9</f>
        <v>347</v>
      </c>
      <c r="P9" s="195">
        <v>180</v>
      </c>
      <c r="Q9" s="195">
        <v>167</v>
      </c>
    </row>
    <row r="10" spans="1:17">
      <c r="A10" s="168" t="s">
        <v>619</v>
      </c>
      <c r="B10" s="169"/>
      <c r="C10" s="169"/>
      <c r="D10" s="169"/>
      <c r="E10" s="169"/>
      <c r="F10" s="169"/>
      <c r="G10" s="169"/>
      <c r="H10" s="169"/>
      <c r="J10" s="169"/>
      <c r="K10" s="169"/>
      <c r="L10" s="169"/>
      <c r="M10" s="169"/>
    </row>
    <row r="11" spans="1:17">
      <c r="A11" s="119" t="s">
        <v>534</v>
      </c>
    </row>
    <row r="20" spans="5:10">
      <c r="E20" s="377"/>
      <c r="F20" s="377"/>
      <c r="G20" s="377"/>
      <c r="H20" s="377"/>
      <c r="I20" s="377"/>
      <c r="J20" s="377"/>
    </row>
    <row r="21" spans="5:10">
      <c r="E21" s="377"/>
      <c r="F21" s="377"/>
      <c r="G21" s="377"/>
      <c r="H21" s="377"/>
      <c r="I21" s="377"/>
      <c r="J21" s="377"/>
    </row>
  </sheetData>
  <mergeCells count="15">
    <mergeCell ref="A1:Q2"/>
    <mergeCell ref="O3:Q3"/>
    <mergeCell ref="A4:B6"/>
    <mergeCell ref="C4:C6"/>
    <mergeCell ref="D4:D6"/>
    <mergeCell ref="E4:E6"/>
    <mergeCell ref="F4:Q4"/>
    <mergeCell ref="F5:H5"/>
    <mergeCell ref="I5:K5"/>
    <mergeCell ref="L5:N5"/>
    <mergeCell ref="E20:J21"/>
    <mergeCell ref="O5:Q5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0"/>
  <sheetViews>
    <sheetView showGridLines="0" workbookViewId="0">
      <selection activeCell="A3" sqref="A3:N11"/>
    </sheetView>
  </sheetViews>
  <sheetFormatPr defaultRowHeight="13.5"/>
  <cols>
    <col min="1" max="1" width="7.5" style="55" customWidth="1"/>
    <col min="2" max="2" width="1" style="55" customWidth="1"/>
    <col min="3" max="4" width="7.125" style="55" customWidth="1"/>
    <col min="5" max="5" width="9.375" style="55" customWidth="1"/>
    <col min="6" max="14" width="6.125" style="55" customWidth="1"/>
    <col min="15" max="16384" width="9" style="55"/>
  </cols>
  <sheetData>
    <row r="1" spans="1:20">
      <c r="A1" s="366" t="s">
        <v>446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20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20" ht="14.25" thickBot="1">
      <c r="J3" s="56"/>
      <c r="K3" s="56"/>
      <c r="L3" s="393" t="s">
        <v>11</v>
      </c>
      <c r="M3" s="394"/>
      <c r="N3" s="394"/>
    </row>
    <row r="4" spans="1:20" ht="20.100000000000001" customHeight="1">
      <c r="A4" s="384" t="s">
        <v>2</v>
      </c>
      <c r="B4" s="385"/>
      <c r="C4" s="373" t="s">
        <v>447</v>
      </c>
      <c r="D4" s="396" t="s">
        <v>12</v>
      </c>
      <c r="E4" s="398" t="s">
        <v>454</v>
      </c>
      <c r="F4" s="373" t="s">
        <v>14</v>
      </c>
      <c r="G4" s="373"/>
      <c r="H4" s="373"/>
      <c r="I4" s="373"/>
      <c r="J4" s="373"/>
      <c r="K4" s="373"/>
      <c r="L4" s="373"/>
      <c r="M4" s="373"/>
      <c r="N4" s="373"/>
    </row>
    <row r="5" spans="1:20" ht="18" customHeight="1">
      <c r="A5" s="388"/>
      <c r="B5" s="389"/>
      <c r="C5" s="395"/>
      <c r="D5" s="397"/>
      <c r="E5" s="399"/>
      <c r="F5" s="17" t="s">
        <v>22</v>
      </c>
      <c r="G5" s="17" t="s">
        <v>20</v>
      </c>
      <c r="H5" s="17" t="s">
        <v>21</v>
      </c>
      <c r="I5" s="17" t="s">
        <v>448</v>
      </c>
      <c r="J5" s="17" t="s">
        <v>449</v>
      </c>
      <c r="K5" s="17" t="s">
        <v>450</v>
      </c>
      <c r="L5" s="17" t="s">
        <v>451</v>
      </c>
      <c r="M5" s="17" t="s">
        <v>452</v>
      </c>
      <c r="N5" s="57" t="s">
        <v>453</v>
      </c>
    </row>
    <row r="6" spans="1:20" ht="18" customHeight="1">
      <c r="A6" s="378" t="s">
        <v>532</v>
      </c>
      <c r="B6" s="379"/>
      <c r="C6" s="43">
        <v>3</v>
      </c>
      <c r="D6" s="44">
        <v>20</v>
      </c>
      <c r="E6" s="44">
        <v>58</v>
      </c>
      <c r="F6" s="44">
        <v>543</v>
      </c>
      <c r="G6" s="44">
        <v>271</v>
      </c>
      <c r="H6" s="44">
        <v>272</v>
      </c>
      <c r="I6" s="44">
        <v>16</v>
      </c>
      <c r="J6" s="44">
        <v>32</v>
      </c>
      <c r="K6" s="44">
        <v>31</v>
      </c>
      <c r="L6" s="44">
        <v>150</v>
      </c>
      <c r="M6" s="44">
        <v>162</v>
      </c>
      <c r="N6" s="44">
        <v>152</v>
      </c>
    </row>
    <row r="7" spans="1:20" ht="18" customHeight="1">
      <c r="A7" s="380" t="s">
        <v>613</v>
      </c>
      <c r="B7" s="381"/>
      <c r="C7" s="46">
        <v>5</v>
      </c>
      <c r="D7" s="25">
        <v>25</v>
      </c>
      <c r="E7" s="357">
        <v>103</v>
      </c>
      <c r="F7" s="356">
        <v>712</v>
      </c>
      <c r="G7" s="357">
        <v>358</v>
      </c>
      <c r="H7" s="357">
        <v>354</v>
      </c>
      <c r="I7" s="359">
        <v>33</v>
      </c>
      <c r="J7" s="359">
        <v>55</v>
      </c>
      <c r="K7" s="359">
        <v>71</v>
      </c>
      <c r="L7" s="359">
        <v>167</v>
      </c>
      <c r="M7" s="359">
        <v>189</v>
      </c>
      <c r="N7" s="359">
        <v>197</v>
      </c>
      <c r="O7" s="318"/>
      <c r="P7" s="318"/>
      <c r="Q7" s="318"/>
      <c r="R7" s="318"/>
      <c r="S7" s="318"/>
      <c r="T7" s="318"/>
    </row>
    <row r="8" spans="1:20" ht="18" customHeight="1" thickBot="1">
      <c r="A8" s="382" t="s">
        <v>623</v>
      </c>
      <c r="B8" s="383"/>
      <c r="C8" s="323">
        <v>5</v>
      </c>
      <c r="D8" s="324">
        <v>25</v>
      </c>
      <c r="E8" s="324">
        <v>109</v>
      </c>
      <c r="F8" s="321">
        <v>681</v>
      </c>
      <c r="G8" s="321">
        <v>341</v>
      </c>
      <c r="H8" s="321">
        <v>340</v>
      </c>
      <c r="I8" s="322">
        <v>29</v>
      </c>
      <c r="J8" s="322">
        <v>56</v>
      </c>
      <c r="K8" s="322">
        <v>65</v>
      </c>
      <c r="L8" s="322">
        <v>168</v>
      </c>
      <c r="M8" s="322">
        <v>173</v>
      </c>
      <c r="N8" s="322">
        <v>190</v>
      </c>
    </row>
    <row r="9" spans="1:20">
      <c r="A9" s="58" t="s">
        <v>443</v>
      </c>
      <c r="B9" s="59"/>
      <c r="C9" s="59"/>
      <c r="D9" s="59"/>
      <c r="E9" s="59"/>
      <c r="F9" s="59"/>
      <c r="G9" s="59"/>
      <c r="H9" s="59"/>
      <c r="J9" s="59"/>
      <c r="K9" s="59"/>
      <c r="L9" s="59"/>
      <c r="M9" s="59"/>
    </row>
    <row r="10" spans="1:20">
      <c r="A10" s="55" t="s">
        <v>460</v>
      </c>
    </row>
    <row r="11" spans="1:20">
      <c r="A11" s="55" t="s">
        <v>472</v>
      </c>
    </row>
    <row r="16" spans="1:20">
      <c r="J16" s="319"/>
      <c r="K16" s="319"/>
      <c r="L16" s="319"/>
      <c r="M16" s="319"/>
      <c r="N16" s="319"/>
      <c r="O16" s="319"/>
    </row>
    <row r="18" spans="6:17">
      <c r="F18" s="317"/>
      <c r="G18" s="317"/>
      <c r="H18" s="317"/>
      <c r="I18" s="317"/>
      <c r="J18" s="317"/>
      <c r="K18" s="317"/>
      <c r="L18" s="320"/>
      <c r="M18" s="318"/>
      <c r="N18" s="318"/>
      <c r="O18" s="318"/>
      <c r="P18" s="318"/>
      <c r="Q18" s="318"/>
    </row>
    <row r="20" spans="6:17">
      <c r="F20" s="319"/>
      <c r="G20" s="319"/>
      <c r="H20" s="319"/>
      <c r="I20" s="319"/>
      <c r="J20" s="319"/>
      <c r="K20" s="319"/>
    </row>
  </sheetData>
  <mergeCells count="10">
    <mergeCell ref="A6:B6"/>
    <mergeCell ref="A7:B7"/>
    <mergeCell ref="A8:B8"/>
    <mergeCell ref="L3:N3"/>
    <mergeCell ref="A1:N2"/>
    <mergeCell ref="A4:B5"/>
    <mergeCell ref="C4:C5"/>
    <mergeCell ref="D4:D5"/>
    <mergeCell ref="E4:E5"/>
    <mergeCell ref="F4:N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A3" sqref="A3:J10"/>
    </sheetView>
  </sheetViews>
  <sheetFormatPr defaultRowHeight="13.5"/>
  <cols>
    <col min="1" max="1" width="8.875" style="119" customWidth="1"/>
    <col min="2" max="2" width="1.125" style="119" customWidth="1"/>
    <col min="3" max="10" width="9.375" style="119" customWidth="1"/>
    <col min="11" max="16384" width="9" style="119"/>
  </cols>
  <sheetData>
    <row r="1" spans="1:11">
      <c r="A1" s="366" t="s">
        <v>455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1">
      <c r="A2" s="366"/>
      <c r="B2" s="366"/>
      <c r="C2" s="366"/>
      <c r="D2" s="366"/>
      <c r="E2" s="366"/>
      <c r="F2" s="366"/>
      <c r="G2" s="366"/>
      <c r="H2" s="366"/>
      <c r="I2" s="366"/>
      <c r="J2" s="366"/>
    </row>
    <row r="3" spans="1:11" ht="14.25" thickBot="1">
      <c r="I3" s="363" t="s">
        <v>29</v>
      </c>
      <c r="J3" s="401"/>
    </row>
    <row r="4" spans="1:11" ht="18" customHeight="1">
      <c r="A4" s="373" t="s">
        <v>2</v>
      </c>
      <c r="B4" s="403"/>
      <c r="C4" s="405" t="s">
        <v>30</v>
      </c>
      <c r="D4" s="396" t="s">
        <v>12</v>
      </c>
      <c r="E4" s="407" t="s">
        <v>31</v>
      </c>
      <c r="F4" s="408"/>
      <c r="G4" s="409"/>
      <c r="H4" s="410" t="s">
        <v>32</v>
      </c>
      <c r="I4" s="364"/>
      <c r="J4" s="364"/>
      <c r="K4" s="22"/>
    </row>
    <row r="5" spans="1:11" ht="18" customHeight="1">
      <c r="A5" s="395"/>
      <c r="B5" s="404"/>
      <c r="C5" s="406"/>
      <c r="D5" s="397"/>
      <c r="E5" s="175" t="s">
        <v>22</v>
      </c>
      <c r="F5" s="48" t="s">
        <v>20</v>
      </c>
      <c r="G5" s="175" t="s">
        <v>21</v>
      </c>
      <c r="H5" s="105" t="s">
        <v>22</v>
      </c>
      <c r="I5" s="167" t="s">
        <v>20</v>
      </c>
      <c r="J5" s="166" t="s">
        <v>21</v>
      </c>
      <c r="K5" s="22"/>
    </row>
    <row r="6" spans="1:11" ht="18" customHeight="1">
      <c r="A6" s="156" t="s">
        <v>532</v>
      </c>
      <c r="B6" s="204"/>
      <c r="C6" s="152">
        <v>16</v>
      </c>
      <c r="D6" s="153">
        <v>256</v>
      </c>
      <c r="E6" s="153">
        <v>398</v>
      </c>
      <c r="F6" s="153">
        <v>165</v>
      </c>
      <c r="G6" s="153">
        <v>233</v>
      </c>
      <c r="H6" s="153">
        <v>7135</v>
      </c>
      <c r="I6" s="153">
        <v>3709</v>
      </c>
      <c r="J6" s="153">
        <v>3426</v>
      </c>
    </row>
    <row r="7" spans="1:11" ht="18" customHeight="1">
      <c r="A7" s="158" t="s">
        <v>533</v>
      </c>
      <c r="B7" s="205"/>
      <c r="C7" s="106">
        <v>16</v>
      </c>
      <c r="D7" s="107">
        <v>259</v>
      </c>
      <c r="E7" s="107">
        <f>SUM(F7:G7)</f>
        <v>405</v>
      </c>
      <c r="F7" s="107">
        <v>171</v>
      </c>
      <c r="G7" s="107">
        <v>234</v>
      </c>
      <c r="H7" s="107">
        <f>SUM(I7:J7)</f>
        <v>7014</v>
      </c>
      <c r="I7" s="107">
        <v>3668</v>
      </c>
      <c r="J7" s="107">
        <v>3346</v>
      </c>
    </row>
    <row r="8" spans="1:11" ht="18" customHeight="1" thickBot="1">
      <c r="A8" s="160" t="s">
        <v>622</v>
      </c>
      <c r="B8" s="202"/>
      <c r="C8" s="108">
        <v>16</v>
      </c>
      <c r="D8" s="109">
        <v>255</v>
      </c>
      <c r="E8" s="109">
        <f>SUM(F8:G8)</f>
        <v>402</v>
      </c>
      <c r="F8" s="109">
        <v>165</v>
      </c>
      <c r="G8" s="109">
        <v>237</v>
      </c>
      <c r="H8" s="109">
        <f>SUM(I8:J8)</f>
        <v>6861</v>
      </c>
      <c r="I8" s="109">
        <v>3558</v>
      </c>
      <c r="J8" s="109">
        <v>3303</v>
      </c>
      <c r="K8" s="22"/>
    </row>
    <row r="9" spans="1:11">
      <c r="A9" s="400" t="s">
        <v>620</v>
      </c>
      <c r="B9" s="401"/>
      <c r="C9" s="401"/>
      <c r="D9" s="401"/>
      <c r="E9" s="401"/>
      <c r="F9" s="169"/>
      <c r="G9" s="169"/>
      <c r="H9" s="169"/>
      <c r="I9" s="169"/>
      <c r="J9" s="169"/>
      <c r="K9" s="169"/>
    </row>
    <row r="10" spans="1:11">
      <c r="A10" s="402" t="s">
        <v>432</v>
      </c>
      <c r="B10" s="402"/>
      <c r="C10" s="402"/>
      <c r="D10" s="402"/>
      <c r="E10" s="402"/>
      <c r="F10" s="402"/>
      <c r="G10" s="402"/>
      <c r="H10" s="170"/>
    </row>
    <row r="18" spans="11:11">
      <c r="K18" s="22"/>
    </row>
  </sheetData>
  <mergeCells count="9">
    <mergeCell ref="A9:E9"/>
    <mergeCell ref="A10:G10"/>
    <mergeCell ref="A1:J2"/>
    <mergeCell ref="I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4"/>
  <sheetViews>
    <sheetView showGridLines="0" zoomScaleNormal="100" zoomScaleSheetLayoutView="95" workbookViewId="0">
      <selection activeCell="A4" sqref="A1:A1048576"/>
    </sheetView>
  </sheetViews>
  <sheetFormatPr defaultRowHeight="13.5"/>
  <cols>
    <col min="1" max="1" width="15.75" style="119" customWidth="1"/>
    <col min="2" max="2" width="0.75" style="119" customWidth="1"/>
    <col min="3" max="3" width="8.375" style="119" customWidth="1"/>
    <col min="4" max="9" width="8" style="119" customWidth="1"/>
    <col min="10" max="11" width="7.125" style="119" customWidth="1"/>
    <col min="12" max="16384" width="9" style="119"/>
  </cols>
  <sheetData>
    <row r="1" spans="1:13" ht="13.5" customHeight="1">
      <c r="A1" s="366" t="s">
        <v>456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3" ht="13.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3" ht="14.25" thickBot="1">
      <c r="I3" s="363" t="s">
        <v>538</v>
      </c>
      <c r="J3" s="363"/>
      <c r="K3" s="363"/>
    </row>
    <row r="4" spans="1:13" ht="16.5" customHeight="1">
      <c r="A4" s="373" t="s">
        <v>33</v>
      </c>
      <c r="B4" s="211"/>
      <c r="C4" s="410" t="s">
        <v>34</v>
      </c>
      <c r="D4" s="364"/>
      <c r="E4" s="364"/>
      <c r="F4" s="364"/>
      <c r="G4" s="364"/>
      <c r="H4" s="364"/>
      <c r="I4" s="365"/>
      <c r="J4" s="403" t="s">
        <v>12</v>
      </c>
      <c r="K4" s="411" t="s">
        <v>13</v>
      </c>
    </row>
    <row r="5" spans="1:13" ht="16.5" customHeight="1">
      <c r="A5" s="395"/>
      <c r="B5" s="212"/>
      <c r="C5" s="173" t="s">
        <v>19</v>
      </c>
      <c r="D5" s="105" t="s">
        <v>35</v>
      </c>
      <c r="E5" s="167" t="s">
        <v>36</v>
      </c>
      <c r="F5" s="105" t="s">
        <v>37</v>
      </c>
      <c r="G5" s="167" t="s">
        <v>38</v>
      </c>
      <c r="H5" s="105" t="s">
        <v>39</v>
      </c>
      <c r="I5" s="172" t="s">
        <v>40</v>
      </c>
      <c r="J5" s="404"/>
      <c r="K5" s="412"/>
    </row>
    <row r="6" spans="1:13" ht="18" customHeight="1">
      <c r="A6" s="213" t="s">
        <v>41</v>
      </c>
      <c r="B6" s="214"/>
      <c r="C6" s="49">
        <f>SUM(C8:C23)</f>
        <v>6861</v>
      </c>
      <c r="D6" s="20">
        <f t="shared" ref="D6:I6" si="0">SUM(D8:D23)</f>
        <v>1060</v>
      </c>
      <c r="E6" s="20">
        <f t="shared" si="0"/>
        <v>1135</v>
      </c>
      <c r="F6" s="20">
        <f t="shared" si="0"/>
        <v>1116</v>
      </c>
      <c r="G6" s="20">
        <f t="shared" si="0"/>
        <v>1201</v>
      </c>
      <c r="H6" s="20">
        <f t="shared" si="0"/>
        <v>1149</v>
      </c>
      <c r="I6" s="20">
        <f t="shared" si="0"/>
        <v>1200</v>
      </c>
      <c r="J6" s="20">
        <f>SUM(J8:J23)</f>
        <v>255</v>
      </c>
      <c r="K6" s="20">
        <f>SUM(K8:K23)</f>
        <v>402</v>
      </c>
      <c r="L6" s="15"/>
      <c r="M6" s="119" t="s">
        <v>42</v>
      </c>
    </row>
    <row r="7" spans="1:13" ht="9" customHeight="1">
      <c r="A7" s="215"/>
      <c r="B7" s="183"/>
      <c r="C7" s="154"/>
      <c r="D7" s="21"/>
      <c r="E7" s="21"/>
      <c r="F7" s="21"/>
      <c r="G7" s="21"/>
      <c r="H7" s="21"/>
      <c r="I7" s="21"/>
      <c r="J7" s="21"/>
      <c r="K7" s="21"/>
    </row>
    <row r="8" spans="1:13" ht="18" customHeight="1">
      <c r="A8" s="184" t="s">
        <v>43</v>
      </c>
      <c r="B8" s="183"/>
      <c r="C8" s="191">
        <f>SUM(D8:I8)</f>
        <v>497</v>
      </c>
      <c r="D8" s="187">
        <v>78</v>
      </c>
      <c r="E8" s="187">
        <v>80</v>
      </c>
      <c r="F8" s="187">
        <v>76</v>
      </c>
      <c r="G8" s="187">
        <v>99</v>
      </c>
      <c r="H8" s="187">
        <v>83</v>
      </c>
      <c r="I8" s="187">
        <v>81</v>
      </c>
      <c r="J8" s="187">
        <v>18</v>
      </c>
      <c r="K8" s="187">
        <v>25</v>
      </c>
    </row>
    <row r="9" spans="1:13" ht="18" customHeight="1">
      <c r="A9" s="184" t="s">
        <v>44</v>
      </c>
      <c r="B9" s="183"/>
      <c r="C9" s="191">
        <f t="shared" ref="C9:C22" si="1">SUM(D9:I9)</f>
        <v>629</v>
      </c>
      <c r="D9" s="190">
        <v>112</v>
      </c>
      <c r="E9" s="190">
        <v>126</v>
      </c>
      <c r="F9" s="190">
        <v>104</v>
      </c>
      <c r="G9" s="190">
        <v>97</v>
      </c>
      <c r="H9" s="190">
        <v>98</v>
      </c>
      <c r="I9" s="190">
        <v>92</v>
      </c>
      <c r="J9" s="190">
        <v>22</v>
      </c>
      <c r="K9" s="190">
        <v>33</v>
      </c>
    </row>
    <row r="10" spans="1:13" ht="18" customHeight="1">
      <c r="A10" s="184" t="s">
        <v>45</v>
      </c>
      <c r="B10" s="183"/>
      <c r="C10" s="191">
        <f t="shared" si="1"/>
        <v>659</v>
      </c>
      <c r="D10" s="190">
        <v>81</v>
      </c>
      <c r="E10" s="190">
        <v>133</v>
      </c>
      <c r="F10" s="190">
        <v>100</v>
      </c>
      <c r="G10" s="190">
        <v>107</v>
      </c>
      <c r="H10" s="190">
        <v>98</v>
      </c>
      <c r="I10" s="190">
        <v>140</v>
      </c>
      <c r="J10" s="190">
        <v>22</v>
      </c>
      <c r="K10" s="190">
        <v>33</v>
      </c>
    </row>
    <row r="11" spans="1:13" ht="18" customHeight="1">
      <c r="A11" s="215" t="s">
        <v>46</v>
      </c>
      <c r="B11" s="183"/>
      <c r="C11" s="191">
        <f t="shared" si="1"/>
        <v>541</v>
      </c>
      <c r="D11" s="190">
        <v>85</v>
      </c>
      <c r="E11" s="190">
        <v>85</v>
      </c>
      <c r="F11" s="190">
        <v>79</v>
      </c>
      <c r="G11" s="190">
        <v>106</v>
      </c>
      <c r="H11" s="190">
        <v>82</v>
      </c>
      <c r="I11" s="190">
        <v>104</v>
      </c>
      <c r="J11" s="190">
        <v>20</v>
      </c>
      <c r="K11" s="190">
        <v>27</v>
      </c>
    </row>
    <row r="12" spans="1:13" ht="18" customHeight="1">
      <c r="A12" s="184" t="s">
        <v>47</v>
      </c>
      <c r="B12" s="183"/>
      <c r="C12" s="191">
        <f t="shared" si="1"/>
        <v>432</v>
      </c>
      <c r="D12" s="190">
        <v>73</v>
      </c>
      <c r="E12" s="190">
        <v>70</v>
      </c>
      <c r="F12" s="190">
        <v>67</v>
      </c>
      <c r="G12" s="190">
        <v>86</v>
      </c>
      <c r="H12" s="190">
        <v>64</v>
      </c>
      <c r="I12" s="190">
        <v>72</v>
      </c>
      <c r="J12" s="190">
        <v>16</v>
      </c>
      <c r="K12" s="190">
        <v>25</v>
      </c>
    </row>
    <row r="13" spans="1:13" ht="18" customHeight="1">
      <c r="A13" s="184" t="s">
        <v>48</v>
      </c>
      <c r="B13" s="183"/>
      <c r="C13" s="191">
        <f t="shared" si="1"/>
        <v>458</v>
      </c>
      <c r="D13" s="190">
        <v>80</v>
      </c>
      <c r="E13" s="190">
        <v>73</v>
      </c>
      <c r="F13" s="190">
        <v>81</v>
      </c>
      <c r="G13" s="190">
        <v>80</v>
      </c>
      <c r="H13" s="190">
        <v>68</v>
      </c>
      <c r="I13" s="190">
        <v>76</v>
      </c>
      <c r="J13" s="190">
        <v>16</v>
      </c>
      <c r="K13" s="190">
        <v>24</v>
      </c>
    </row>
    <row r="14" spans="1:13" ht="18" customHeight="1">
      <c r="A14" s="184" t="s">
        <v>49</v>
      </c>
      <c r="B14" s="183"/>
      <c r="C14" s="191">
        <f t="shared" si="1"/>
        <v>217</v>
      </c>
      <c r="D14" s="190">
        <v>28</v>
      </c>
      <c r="E14" s="190">
        <v>33</v>
      </c>
      <c r="F14" s="190">
        <v>41</v>
      </c>
      <c r="G14" s="190">
        <v>31</v>
      </c>
      <c r="H14" s="190">
        <v>46</v>
      </c>
      <c r="I14" s="190">
        <v>38</v>
      </c>
      <c r="J14" s="190">
        <v>9</v>
      </c>
      <c r="K14" s="190">
        <v>18</v>
      </c>
    </row>
    <row r="15" spans="1:13" ht="18" customHeight="1">
      <c r="A15" s="184" t="s">
        <v>50</v>
      </c>
      <c r="B15" s="183"/>
      <c r="C15" s="191">
        <f t="shared" si="1"/>
        <v>254</v>
      </c>
      <c r="D15" s="190">
        <v>33</v>
      </c>
      <c r="E15" s="190">
        <v>39</v>
      </c>
      <c r="F15" s="190">
        <v>43</v>
      </c>
      <c r="G15" s="190">
        <v>44</v>
      </c>
      <c r="H15" s="190">
        <v>51</v>
      </c>
      <c r="I15" s="190">
        <v>44</v>
      </c>
      <c r="J15" s="190">
        <v>12</v>
      </c>
      <c r="K15" s="190">
        <v>19</v>
      </c>
    </row>
    <row r="16" spans="1:13" ht="18" customHeight="1">
      <c r="A16" s="184" t="s">
        <v>51</v>
      </c>
      <c r="B16" s="183"/>
      <c r="C16" s="191">
        <f t="shared" si="1"/>
        <v>432</v>
      </c>
      <c r="D16" s="190">
        <v>61</v>
      </c>
      <c r="E16" s="190">
        <v>58</v>
      </c>
      <c r="F16" s="190">
        <v>77</v>
      </c>
      <c r="G16" s="190">
        <v>77</v>
      </c>
      <c r="H16" s="190">
        <v>71</v>
      </c>
      <c r="I16" s="190">
        <v>88</v>
      </c>
      <c r="J16" s="190">
        <v>16</v>
      </c>
      <c r="K16" s="190">
        <v>28</v>
      </c>
    </row>
    <row r="17" spans="1:11" ht="18" customHeight="1">
      <c r="A17" s="184" t="s">
        <v>52</v>
      </c>
      <c r="B17" s="183"/>
      <c r="C17" s="191">
        <f t="shared" si="1"/>
        <v>475</v>
      </c>
      <c r="D17" s="190">
        <v>67</v>
      </c>
      <c r="E17" s="190">
        <v>73</v>
      </c>
      <c r="F17" s="190">
        <v>77</v>
      </c>
      <c r="G17" s="190">
        <v>82</v>
      </c>
      <c r="H17" s="190">
        <v>90</v>
      </c>
      <c r="I17" s="190">
        <v>86</v>
      </c>
      <c r="J17" s="190">
        <v>19</v>
      </c>
      <c r="K17" s="190">
        <v>27</v>
      </c>
    </row>
    <row r="18" spans="1:11" ht="18" customHeight="1">
      <c r="A18" s="185" t="s">
        <v>53</v>
      </c>
      <c r="B18" s="183"/>
      <c r="C18" s="191">
        <f t="shared" si="1"/>
        <v>334</v>
      </c>
      <c r="D18" s="190">
        <v>51</v>
      </c>
      <c r="E18" s="190">
        <v>54</v>
      </c>
      <c r="F18" s="190">
        <v>52</v>
      </c>
      <c r="G18" s="190">
        <v>57</v>
      </c>
      <c r="H18" s="190">
        <v>65</v>
      </c>
      <c r="I18" s="190">
        <v>55</v>
      </c>
      <c r="J18" s="190">
        <v>12</v>
      </c>
      <c r="K18" s="190">
        <v>20</v>
      </c>
    </row>
    <row r="19" spans="1:11" ht="18" customHeight="1">
      <c r="A19" s="185" t="s">
        <v>54</v>
      </c>
      <c r="B19" s="183"/>
      <c r="C19" s="191">
        <f t="shared" si="1"/>
        <v>529</v>
      </c>
      <c r="D19" s="190">
        <v>81</v>
      </c>
      <c r="E19" s="190">
        <v>85</v>
      </c>
      <c r="F19" s="190">
        <v>83</v>
      </c>
      <c r="G19" s="190">
        <v>92</v>
      </c>
      <c r="H19" s="190">
        <v>94</v>
      </c>
      <c r="I19" s="190">
        <v>94</v>
      </c>
      <c r="J19" s="190">
        <v>21</v>
      </c>
      <c r="K19" s="190">
        <v>31</v>
      </c>
    </row>
    <row r="20" spans="1:11" ht="18" customHeight="1">
      <c r="A20" s="185" t="s">
        <v>55</v>
      </c>
      <c r="B20" s="183"/>
      <c r="C20" s="191">
        <f t="shared" si="1"/>
        <v>355</v>
      </c>
      <c r="D20" s="190">
        <v>58</v>
      </c>
      <c r="E20" s="190">
        <v>71</v>
      </c>
      <c r="F20" s="190">
        <v>60</v>
      </c>
      <c r="G20" s="190">
        <v>55</v>
      </c>
      <c r="H20" s="190">
        <v>50</v>
      </c>
      <c r="I20" s="190">
        <v>61</v>
      </c>
      <c r="J20" s="190">
        <v>13</v>
      </c>
      <c r="K20" s="190">
        <v>22</v>
      </c>
    </row>
    <row r="21" spans="1:11" ht="18" customHeight="1">
      <c r="A21" s="184" t="s">
        <v>56</v>
      </c>
      <c r="B21" s="183"/>
      <c r="C21" s="191">
        <f t="shared" si="1"/>
        <v>461</v>
      </c>
      <c r="D21" s="190">
        <v>67</v>
      </c>
      <c r="E21" s="190">
        <v>66</v>
      </c>
      <c r="F21" s="190">
        <v>79</v>
      </c>
      <c r="G21" s="190">
        <v>89</v>
      </c>
      <c r="H21" s="190">
        <v>89</v>
      </c>
      <c r="I21" s="190">
        <v>71</v>
      </c>
      <c r="J21" s="190">
        <v>17</v>
      </c>
      <c r="K21" s="190">
        <v>28</v>
      </c>
    </row>
    <row r="22" spans="1:11" ht="18" customHeight="1">
      <c r="A22" s="185" t="s">
        <v>57</v>
      </c>
      <c r="B22" s="183"/>
      <c r="C22" s="191">
        <f t="shared" si="1"/>
        <v>256</v>
      </c>
      <c r="D22" s="190">
        <v>43</v>
      </c>
      <c r="E22" s="190">
        <v>31</v>
      </c>
      <c r="F22" s="190">
        <v>43</v>
      </c>
      <c r="G22" s="190">
        <v>55</v>
      </c>
      <c r="H22" s="190">
        <v>46</v>
      </c>
      <c r="I22" s="190">
        <v>38</v>
      </c>
      <c r="J22" s="190">
        <v>10</v>
      </c>
      <c r="K22" s="190">
        <v>19</v>
      </c>
    </row>
    <row r="23" spans="1:11" ht="18" customHeight="1" thickBot="1">
      <c r="A23" s="210" t="s">
        <v>58</v>
      </c>
      <c r="B23" s="216"/>
      <c r="C23" s="47">
        <v>332</v>
      </c>
      <c r="D23" s="195">
        <v>62</v>
      </c>
      <c r="E23" s="195">
        <v>58</v>
      </c>
      <c r="F23" s="195">
        <v>54</v>
      </c>
      <c r="G23" s="195">
        <v>44</v>
      </c>
      <c r="H23" s="195">
        <v>54</v>
      </c>
      <c r="I23" s="195">
        <v>60</v>
      </c>
      <c r="J23" s="195">
        <v>12</v>
      </c>
      <c r="K23" s="195">
        <v>23</v>
      </c>
    </row>
    <row r="24" spans="1:11" ht="18.75" customHeight="1">
      <c r="A24" s="400" t="s">
        <v>555</v>
      </c>
      <c r="B24" s="401"/>
      <c r="C24" s="401"/>
      <c r="D24" s="401"/>
      <c r="E24" s="401"/>
      <c r="F24" s="169"/>
      <c r="G24" s="169"/>
      <c r="H24" s="169"/>
      <c r="I24" s="169"/>
      <c r="J24" s="169"/>
      <c r="K24" s="169"/>
    </row>
    <row r="25" spans="1:11">
      <c r="A25" s="402" t="s">
        <v>432</v>
      </c>
      <c r="B25" s="402"/>
      <c r="C25" s="402"/>
      <c r="D25" s="402"/>
      <c r="E25" s="402"/>
      <c r="F25" s="402"/>
      <c r="G25" s="402"/>
      <c r="H25" s="170"/>
    </row>
    <row r="26" spans="1:11">
      <c r="A26" s="22"/>
    </row>
    <row r="27" spans="1:11">
      <c r="A27" s="22"/>
    </row>
    <row r="28" spans="1:11">
      <c r="A28" s="22"/>
    </row>
    <row r="29" spans="1:11">
      <c r="A29" s="22"/>
    </row>
    <row r="30" spans="1:11">
      <c r="A30" s="22"/>
    </row>
    <row r="31" spans="1:11">
      <c r="A31" s="22"/>
    </row>
    <row r="32" spans="1:11">
      <c r="A32" s="22"/>
    </row>
    <row r="33" spans="1:1">
      <c r="A33" s="22"/>
    </row>
    <row r="34" spans="1:1">
      <c r="A34" s="22"/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</sheetData>
  <mergeCells count="8">
    <mergeCell ref="A24:E24"/>
    <mergeCell ref="A25:G25"/>
    <mergeCell ref="A1:K2"/>
    <mergeCell ref="I3:K3"/>
    <mergeCell ref="A4:A5"/>
    <mergeCell ref="C4:I4"/>
    <mergeCell ref="J4:J5"/>
    <mergeCell ref="K4:K5"/>
  </mergeCells>
  <phoneticPr fontId="2"/>
  <pageMargins left="0.74" right="0.81" top="1" bottom="1" header="0.51200000000000001" footer="0.51200000000000001"/>
  <pageSetup paperSize="9" scale="98" orientation="portrait" horizontalDpi="300" verticalDpi="300" r:id="rId1"/>
  <headerFooter alignWithMargins="0"/>
  <colBreaks count="1" manualBreakCount="1">
    <brk id="11" max="1048575" man="1"/>
  </colBreaks>
  <ignoredErrors>
    <ignoredError sqref="C8:C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showGridLines="0" workbookViewId="0">
      <selection activeCell="A3" sqref="A3:J10"/>
    </sheetView>
  </sheetViews>
  <sheetFormatPr defaultRowHeight="13.5"/>
  <cols>
    <col min="1" max="1" width="8.875" style="119" customWidth="1"/>
    <col min="2" max="2" width="0.875" style="119" customWidth="1"/>
    <col min="3" max="3" width="8.875" style="119" customWidth="1"/>
    <col min="4" max="10" width="9.625" style="119" customWidth="1"/>
    <col min="11" max="16384" width="9" style="119"/>
  </cols>
  <sheetData>
    <row r="1" spans="1:11">
      <c r="A1" s="366" t="s">
        <v>457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1">
      <c r="A2" s="366"/>
      <c r="B2" s="366"/>
      <c r="C2" s="366"/>
      <c r="D2" s="366"/>
      <c r="E2" s="366"/>
      <c r="F2" s="366"/>
      <c r="G2" s="366"/>
      <c r="H2" s="366"/>
      <c r="I2" s="366"/>
      <c r="J2" s="366"/>
    </row>
    <row r="3" spans="1:11" ht="14.25" thickBot="1">
      <c r="H3" s="363" t="s">
        <v>11</v>
      </c>
      <c r="I3" s="363"/>
      <c r="J3" s="363"/>
    </row>
    <row r="4" spans="1:11" ht="15.75" customHeight="1">
      <c r="A4" s="373" t="s">
        <v>2</v>
      </c>
      <c r="B4" s="403"/>
      <c r="C4" s="373" t="s">
        <v>30</v>
      </c>
      <c r="D4" s="396" t="s">
        <v>12</v>
      </c>
      <c r="E4" s="407" t="s">
        <v>31</v>
      </c>
      <c r="F4" s="408"/>
      <c r="G4" s="409"/>
      <c r="H4" s="364" t="s">
        <v>59</v>
      </c>
      <c r="I4" s="364"/>
      <c r="J4" s="364"/>
    </row>
    <row r="5" spans="1:11" ht="15.75" customHeight="1">
      <c r="A5" s="395"/>
      <c r="B5" s="404"/>
      <c r="C5" s="395"/>
      <c r="D5" s="397"/>
      <c r="E5" s="175" t="s">
        <v>22</v>
      </c>
      <c r="F5" s="48" t="s">
        <v>20</v>
      </c>
      <c r="G5" s="175" t="s">
        <v>21</v>
      </c>
      <c r="H5" s="105" t="s">
        <v>22</v>
      </c>
      <c r="I5" s="167" t="s">
        <v>20</v>
      </c>
      <c r="J5" s="166" t="s">
        <v>21</v>
      </c>
    </row>
    <row r="6" spans="1:11" ht="17.25" customHeight="1">
      <c r="A6" s="156" t="s">
        <v>532</v>
      </c>
      <c r="B6" s="204"/>
      <c r="C6" s="49">
        <v>9</v>
      </c>
      <c r="D6" s="23">
        <v>118</v>
      </c>
      <c r="E6" s="20">
        <v>249</v>
      </c>
      <c r="F6" s="20">
        <v>147</v>
      </c>
      <c r="G6" s="20">
        <v>102</v>
      </c>
      <c r="H6" s="23">
        <v>3722</v>
      </c>
      <c r="I6" s="23">
        <v>1920</v>
      </c>
      <c r="J6" s="23">
        <v>1802</v>
      </c>
    </row>
    <row r="7" spans="1:11" ht="17.25" customHeight="1">
      <c r="A7" s="158" t="s">
        <v>533</v>
      </c>
      <c r="B7" s="205"/>
      <c r="C7" s="191">
        <v>9</v>
      </c>
      <c r="D7" s="187">
        <v>117</v>
      </c>
      <c r="E7" s="187">
        <f>SUM(F7:G7)</f>
        <v>239</v>
      </c>
      <c r="F7" s="187">
        <v>140</v>
      </c>
      <c r="G7" s="187">
        <v>99</v>
      </c>
      <c r="H7" s="187">
        <f>SUM(I7:J7)</f>
        <v>3701</v>
      </c>
      <c r="I7" s="187">
        <v>1903</v>
      </c>
      <c r="J7" s="187">
        <v>1798</v>
      </c>
    </row>
    <row r="8" spans="1:11" ht="17.25" customHeight="1" thickBot="1">
      <c r="A8" s="160" t="s">
        <v>622</v>
      </c>
      <c r="B8" s="202"/>
      <c r="C8" s="193">
        <v>9</v>
      </c>
      <c r="D8" s="186">
        <v>117</v>
      </c>
      <c r="E8" s="186">
        <f>SUM(F8:G8)</f>
        <v>239</v>
      </c>
      <c r="F8" s="186">
        <v>138</v>
      </c>
      <c r="G8" s="186">
        <v>101</v>
      </c>
      <c r="H8" s="186">
        <f>SUM(I8:J8)</f>
        <v>3673</v>
      </c>
      <c r="I8" s="186">
        <v>1907</v>
      </c>
      <c r="J8" s="186">
        <v>1766</v>
      </c>
      <c r="K8" s="22"/>
    </row>
    <row r="9" spans="1:11">
      <c r="A9" s="400" t="s">
        <v>637</v>
      </c>
      <c r="B9" s="401"/>
      <c r="C9" s="401"/>
      <c r="D9" s="401"/>
      <c r="E9" s="401"/>
      <c r="F9" s="169"/>
      <c r="G9" s="169"/>
      <c r="H9" s="169"/>
      <c r="I9" s="169"/>
      <c r="J9" s="169"/>
      <c r="K9" s="169"/>
    </row>
    <row r="10" spans="1:11">
      <c r="A10" s="402" t="s">
        <v>432</v>
      </c>
      <c r="B10" s="402"/>
      <c r="C10" s="402"/>
      <c r="D10" s="402"/>
      <c r="E10" s="402"/>
      <c r="F10" s="402"/>
      <c r="G10" s="402"/>
    </row>
    <row r="11" spans="1:11">
      <c r="A11" s="22"/>
    </row>
    <row r="12" spans="1:11">
      <c r="A12" s="22"/>
    </row>
    <row r="13" spans="1:11">
      <c r="A13" s="22"/>
    </row>
    <row r="14" spans="1:11">
      <c r="A14" s="22"/>
    </row>
    <row r="15" spans="1:11">
      <c r="A15" s="22"/>
    </row>
  </sheetData>
  <mergeCells count="9">
    <mergeCell ref="A9:E9"/>
    <mergeCell ref="A10:G10"/>
    <mergeCell ref="A1:J2"/>
    <mergeCell ref="H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A3" sqref="A3:H18"/>
    </sheetView>
  </sheetViews>
  <sheetFormatPr defaultRowHeight="13.5"/>
  <cols>
    <col min="1" max="1" width="20.375" style="119" customWidth="1"/>
    <col min="2" max="2" width="0.75" style="119" customWidth="1"/>
    <col min="3" max="8" width="10.625" style="119" customWidth="1"/>
    <col min="9" max="16384" width="9" style="119"/>
  </cols>
  <sheetData>
    <row r="1" spans="1:10">
      <c r="A1" s="366" t="s">
        <v>458</v>
      </c>
      <c r="B1" s="366"/>
      <c r="C1" s="366"/>
      <c r="D1" s="366"/>
      <c r="E1" s="366"/>
      <c r="F1" s="366"/>
      <c r="G1" s="366"/>
      <c r="H1" s="366"/>
    </row>
    <row r="2" spans="1:10">
      <c r="A2" s="366"/>
      <c r="B2" s="366"/>
      <c r="C2" s="366"/>
      <c r="D2" s="366"/>
      <c r="E2" s="366"/>
      <c r="F2" s="366"/>
      <c r="G2" s="366"/>
      <c r="H2" s="366"/>
    </row>
    <row r="3" spans="1:10" ht="14.25" thickBot="1">
      <c r="G3" s="363" t="s">
        <v>539</v>
      </c>
      <c r="H3" s="363"/>
    </row>
    <row r="4" spans="1:10">
      <c r="A4" s="373" t="s">
        <v>60</v>
      </c>
      <c r="B4" s="211"/>
      <c r="C4" s="410" t="s">
        <v>61</v>
      </c>
      <c r="D4" s="364"/>
      <c r="E4" s="364"/>
      <c r="F4" s="365"/>
      <c r="G4" s="396" t="s">
        <v>12</v>
      </c>
      <c r="H4" s="414" t="s">
        <v>13</v>
      </c>
      <c r="I4" s="22"/>
    </row>
    <row r="5" spans="1:10">
      <c r="A5" s="395"/>
      <c r="B5" s="217"/>
      <c r="C5" s="184" t="s">
        <v>62</v>
      </c>
      <c r="D5" s="203" t="s">
        <v>63</v>
      </c>
      <c r="E5" s="184" t="s">
        <v>64</v>
      </c>
      <c r="F5" s="203" t="s">
        <v>65</v>
      </c>
      <c r="G5" s="413"/>
      <c r="H5" s="415"/>
      <c r="I5" s="22"/>
    </row>
    <row r="6" spans="1:10">
      <c r="A6" s="218" t="s">
        <v>66</v>
      </c>
      <c r="B6" s="157"/>
      <c r="C6" s="26">
        <f>SUM(C8:C16)</f>
        <v>3673</v>
      </c>
      <c r="D6" s="27">
        <f t="shared" ref="D6:H6" si="0">SUM(D8:D16)</f>
        <v>1218</v>
      </c>
      <c r="E6" s="27">
        <f t="shared" si="0"/>
        <v>1262</v>
      </c>
      <c r="F6" s="27">
        <f t="shared" si="0"/>
        <v>1193</v>
      </c>
      <c r="G6" s="27">
        <f t="shared" si="0"/>
        <v>117</v>
      </c>
      <c r="H6" s="27">
        <f t="shared" si="0"/>
        <v>240</v>
      </c>
    </row>
    <row r="7" spans="1:10">
      <c r="A7" s="219"/>
      <c r="B7" s="159"/>
      <c r="C7" s="28"/>
      <c r="D7" s="29"/>
      <c r="E7" s="29"/>
      <c r="F7" s="29"/>
      <c r="G7" s="29"/>
      <c r="H7" s="29"/>
    </row>
    <row r="8" spans="1:10">
      <c r="A8" s="219" t="s">
        <v>67</v>
      </c>
      <c r="B8" s="159"/>
      <c r="C8" s="30">
        <f>SUM(D8:F8)</f>
        <v>457</v>
      </c>
      <c r="D8" s="31">
        <v>153</v>
      </c>
      <c r="E8" s="31">
        <v>159</v>
      </c>
      <c r="F8" s="31">
        <v>145</v>
      </c>
      <c r="G8" s="31">
        <v>14</v>
      </c>
      <c r="H8" s="31">
        <v>30</v>
      </c>
    </row>
    <row r="9" spans="1:10">
      <c r="A9" s="219" t="s">
        <v>68</v>
      </c>
      <c r="B9" s="159"/>
      <c r="C9" s="30">
        <f t="shared" ref="C9:C15" si="1">SUM(D9:F9)</f>
        <v>232</v>
      </c>
      <c r="D9" s="31">
        <v>79</v>
      </c>
      <c r="E9" s="31">
        <v>80</v>
      </c>
      <c r="F9" s="31">
        <v>73</v>
      </c>
      <c r="G9" s="31">
        <v>6</v>
      </c>
      <c r="H9" s="31">
        <v>17</v>
      </c>
    </row>
    <row r="10" spans="1:10">
      <c r="A10" s="219" t="s">
        <v>69</v>
      </c>
      <c r="B10" s="159"/>
      <c r="C10" s="30">
        <f t="shared" si="1"/>
        <v>321</v>
      </c>
      <c r="D10" s="31">
        <v>111</v>
      </c>
      <c r="E10" s="31">
        <v>109</v>
      </c>
      <c r="F10" s="31">
        <v>101</v>
      </c>
      <c r="G10" s="31">
        <v>12</v>
      </c>
      <c r="H10" s="31">
        <v>25</v>
      </c>
    </row>
    <row r="11" spans="1:10">
      <c r="A11" s="219" t="s">
        <v>70</v>
      </c>
      <c r="B11" s="159"/>
      <c r="C11" s="30">
        <f t="shared" si="1"/>
        <v>529</v>
      </c>
      <c r="D11" s="31">
        <v>166</v>
      </c>
      <c r="E11" s="31">
        <v>198</v>
      </c>
      <c r="F11" s="31">
        <v>165</v>
      </c>
      <c r="G11" s="31">
        <v>15</v>
      </c>
      <c r="H11" s="31">
        <v>27</v>
      </c>
    </row>
    <row r="12" spans="1:10">
      <c r="A12" s="32" t="s">
        <v>71</v>
      </c>
      <c r="B12" s="159"/>
      <c r="C12" s="30">
        <f t="shared" si="1"/>
        <v>391</v>
      </c>
      <c r="D12" s="31">
        <v>134</v>
      </c>
      <c r="E12" s="31">
        <v>125</v>
      </c>
      <c r="F12" s="31">
        <v>132</v>
      </c>
      <c r="G12" s="31">
        <v>14</v>
      </c>
      <c r="H12" s="31">
        <v>27</v>
      </c>
    </row>
    <row r="13" spans="1:10">
      <c r="A13" s="32" t="s">
        <v>72</v>
      </c>
      <c r="B13" s="159"/>
      <c r="C13" s="30">
        <f t="shared" si="1"/>
        <v>571</v>
      </c>
      <c r="D13" s="31">
        <v>188</v>
      </c>
      <c r="E13" s="31">
        <v>185</v>
      </c>
      <c r="F13" s="31">
        <v>198</v>
      </c>
      <c r="G13" s="31">
        <v>17</v>
      </c>
      <c r="H13" s="31">
        <v>32</v>
      </c>
    </row>
    <row r="14" spans="1:10">
      <c r="A14" s="219" t="s">
        <v>73</v>
      </c>
      <c r="B14" s="159"/>
      <c r="C14" s="30">
        <f t="shared" si="1"/>
        <v>609</v>
      </c>
      <c r="D14" s="31">
        <v>205</v>
      </c>
      <c r="E14" s="31">
        <v>207</v>
      </c>
      <c r="F14" s="31">
        <v>197</v>
      </c>
      <c r="G14" s="31">
        <v>19</v>
      </c>
      <c r="H14" s="31">
        <v>35</v>
      </c>
    </row>
    <row r="15" spans="1:10">
      <c r="A15" s="32" t="s">
        <v>74</v>
      </c>
      <c r="B15" s="159"/>
      <c r="C15" s="30">
        <f t="shared" si="1"/>
        <v>250</v>
      </c>
      <c r="D15" s="31">
        <v>73</v>
      </c>
      <c r="E15" s="31">
        <v>91</v>
      </c>
      <c r="F15" s="31">
        <v>86</v>
      </c>
      <c r="G15" s="31">
        <v>8</v>
      </c>
      <c r="H15" s="31">
        <v>18</v>
      </c>
    </row>
    <row r="16" spans="1:10" ht="14.25" thickBot="1">
      <c r="A16" s="210" t="s">
        <v>58</v>
      </c>
      <c r="B16" s="161"/>
      <c r="C16" s="33">
        <v>313</v>
      </c>
      <c r="D16" s="34">
        <v>109</v>
      </c>
      <c r="E16" s="34">
        <v>108</v>
      </c>
      <c r="F16" s="34">
        <v>96</v>
      </c>
      <c r="G16" s="34">
        <v>12</v>
      </c>
      <c r="H16" s="34">
        <v>29</v>
      </c>
      <c r="I16" s="22"/>
      <c r="J16" s="22"/>
    </row>
    <row r="17" spans="1:10">
      <c r="A17" s="400" t="s">
        <v>555</v>
      </c>
      <c r="B17" s="416"/>
      <c r="C17" s="416"/>
      <c r="D17" s="416"/>
      <c r="E17" s="416"/>
      <c r="F17" s="169"/>
      <c r="G17" s="169"/>
      <c r="H17" s="168"/>
      <c r="I17" s="169"/>
      <c r="J17" s="169"/>
    </row>
    <row r="18" spans="1:10">
      <c r="A18" s="402" t="s">
        <v>432</v>
      </c>
      <c r="B18" s="402"/>
      <c r="C18" s="402"/>
      <c r="D18" s="402"/>
      <c r="E18" s="402"/>
      <c r="F18" s="402"/>
      <c r="G18" s="402"/>
    </row>
  </sheetData>
  <mergeCells count="8">
    <mergeCell ref="A18:G18"/>
    <mergeCell ref="A1:H2"/>
    <mergeCell ref="G3:H3"/>
    <mergeCell ref="A4:A5"/>
    <mergeCell ref="C4:F4"/>
    <mergeCell ref="G4:G5"/>
    <mergeCell ref="H4:H5"/>
    <mergeCell ref="A17:E1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8: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</vt:i4>
      </vt:variant>
    </vt:vector>
  </HeadingPairs>
  <TitlesOfParts>
    <vt:vector size="27" baseType="lpstr">
      <vt:lpstr>目次</vt:lpstr>
      <vt:lpstr>①学校種別学校数</vt:lpstr>
      <vt:lpstr>②市立幼稚園の概況</vt:lpstr>
      <vt:lpstr>③私立幼稚園の概況</vt:lpstr>
      <vt:lpstr>④認定こども園の概況</vt:lpstr>
      <vt:lpstr>⑤小学校の概況</vt:lpstr>
      <vt:lpstr>⑥小学校別児童・学級・教員数</vt:lpstr>
      <vt:lpstr>⑦中学校の概況</vt:lpstr>
      <vt:lpstr>⑧中学校別生徒・学級・教員数</vt:lpstr>
      <vt:lpstr>⑨中学校卒業者の進路状況</vt:lpstr>
      <vt:lpstr>⑩児童・生徒の平均体位（男子）</vt:lpstr>
      <vt:lpstr>⑩児童・生徒の平均体位（女子）</vt:lpstr>
      <vt:lpstr>⑪高等学校の概況</vt:lpstr>
      <vt:lpstr>⑫市立図書館(１)冊数</vt:lpstr>
      <vt:lpstr>⑫市立図書館(２)蔵書内訳</vt:lpstr>
      <vt:lpstr>⑫市立図書館（３）登録・利用者数</vt:lpstr>
      <vt:lpstr>⑫市立図書館（４）貸出数</vt:lpstr>
      <vt:lpstr>⑫市立図書館（５）利用実績など</vt:lpstr>
      <vt:lpstr>⑫市立図書館（６）視聴覚</vt:lpstr>
      <vt:lpstr>⑫市立図書館利用状況（７）移動図書館利用状況</vt:lpstr>
      <vt:lpstr>⑬公民館利用状況</vt:lpstr>
      <vt:lpstr>⑭指定文化財状況</vt:lpstr>
      <vt:lpstr>⑮指定文化財一覧表</vt:lpstr>
      <vt:lpstr>⑯登録有形文化財状況 </vt:lpstr>
      <vt:lpstr>⑰登録有形文化財一覧表</vt:lpstr>
      <vt:lpstr>⑱博物館利用状況 </vt:lpstr>
      <vt:lpstr>①学校種別学校数!Print_Area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2021-02-26T02:02:19Z</cp:lastPrinted>
  <dcterms:created xsi:type="dcterms:W3CDTF">2015-02-24T05:16:25Z</dcterms:created>
  <dcterms:modified xsi:type="dcterms:W3CDTF">2021-03-22T01:02:19Z</dcterms:modified>
</cp:coreProperties>
</file>