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9395" windowHeight="7755" tabRatio="663" firstSheet="12" activeTab="17"/>
  </bookViews>
  <sheets>
    <sheet name="目次" sheetId="1" r:id="rId1"/>
    <sheet name="①犯罪発生検挙状況" sheetId="2" r:id="rId2"/>
    <sheet name="②少年犯罪検挙状況" sheetId="3" r:id="rId3"/>
    <sheet name="③不良行為" sheetId="4" r:id="rId4"/>
    <sheet name="④交通事故発生状況（人身）" sheetId="5" r:id="rId5"/>
    <sheet name="⑤地区・状態・年齢別交通事故発生状況" sheetId="6" r:id="rId6"/>
    <sheet name="⑤地区・状態・年齢別交通事故発生状況（状態別）" sheetId="7" r:id="rId7"/>
    <sheet name="⑤地区・状態・年齢別交通事故発生状況（年齢別）" sheetId="8" r:id="rId8"/>
    <sheet name="⑥消防職員・消防団員" sheetId="9" r:id="rId9"/>
    <sheet name="⑦所管別消防施設の状況" sheetId="10" r:id="rId10"/>
    <sheet name="⑧救急活動状況" sheetId="11" r:id="rId11"/>
    <sheet name="⑨火災発生状況" sheetId="12" r:id="rId12"/>
    <sheet name="⑩原因別火災発生件数" sheetId="13" r:id="rId13"/>
    <sheet name="⑪消防水利" sheetId="14" r:id="rId14"/>
    <sheet name="⑫公害苦情受付状況" sheetId="15" r:id="rId15"/>
    <sheet name="⑬自動車の排ガス調査結果" sheetId="16" r:id="rId16"/>
    <sheet name="⑭光化学スモッグ発生状況" sheetId="17" r:id="rId17"/>
    <sheet name="⑮河川の水質調査結果" sheetId="18" r:id="rId18"/>
  </sheets>
  <definedNames>
    <definedName name="_xlnm.Print_Area" localSheetId="15">'⑬自動車の排ガス調査結果'!$A$1:$D$30</definedName>
  </definedNames>
  <calcPr fullCalcOnLoad="1"/>
</workbook>
</file>

<file path=xl/sharedStrings.xml><?xml version="1.0" encoding="utf-8"?>
<sst xmlns="http://schemas.openxmlformats.org/spreadsheetml/2006/main" count="483" uniqueCount="311">
  <si>
    <t>　　　　　 ６　消防職員・消防団員</t>
  </si>
  <si>
    <t>各年４月１日現在</t>
  </si>
  <si>
    <t>年</t>
  </si>
  <si>
    <t>消　　　防　　　職　　　員</t>
  </si>
  <si>
    <t xml:space="preserve">  職員１人
  当 り の
  住 民 数</t>
  </si>
  <si>
    <t>消　防　団</t>
  </si>
  <si>
    <t>総　数</t>
  </si>
  <si>
    <t>消　　防　　署</t>
  </si>
  <si>
    <t>富士見　　　分　署</t>
  </si>
  <si>
    <t>広　瀬　　分　署</t>
  </si>
  <si>
    <t>水　野　　分　署</t>
  </si>
  <si>
    <t>分　　団</t>
  </si>
  <si>
    <t>団　　員</t>
  </si>
  <si>
    <t>　　　　　７　所管別消防施設の状況</t>
  </si>
  <si>
    <t>はしご車</t>
  </si>
  <si>
    <t>水槽付き　　ポンプ車</t>
  </si>
  <si>
    <t>ポンプ車　</t>
  </si>
  <si>
    <t>救急車</t>
  </si>
  <si>
    <t>化学車</t>
  </si>
  <si>
    <t>指揮車</t>
  </si>
  <si>
    <t>査察・広報車</t>
  </si>
  <si>
    <t>救助工作車</t>
  </si>
  <si>
    <t>災害対策   支援車</t>
  </si>
  <si>
    <t>資機材搬送車</t>
  </si>
  <si>
    <t>その他の車両</t>
  </si>
  <si>
    <t>狭山消防署</t>
  </si>
  <si>
    <t>富士見分署</t>
  </si>
  <si>
    <t>広 瀬 分 署</t>
  </si>
  <si>
    <t>水 野 分 署</t>
  </si>
  <si>
    <t>総数</t>
  </si>
  <si>
    <t>火災</t>
  </si>
  <si>
    <t>急病</t>
  </si>
  <si>
    <t>交通</t>
  </si>
  <si>
    <t>労働災害</t>
  </si>
  <si>
    <t>運動競技</t>
  </si>
  <si>
    <t>一般　　負傷</t>
  </si>
  <si>
    <t>自損行為</t>
  </si>
  <si>
    <t>加害</t>
  </si>
  <si>
    <t>自然災害</t>
  </si>
  <si>
    <t>水難</t>
  </si>
  <si>
    <t>その他</t>
  </si>
  <si>
    <t>　　　　　９　火災発生状況</t>
  </si>
  <si>
    <t>件数</t>
  </si>
  <si>
    <t>火　　　災　　　区　　　分</t>
  </si>
  <si>
    <t>死　傷　者</t>
  </si>
  <si>
    <t>損害見積額　　（千円）</t>
  </si>
  <si>
    <t>建　　　　　　物</t>
  </si>
  <si>
    <t>建物以外</t>
  </si>
  <si>
    <t>焼　損　棟　数</t>
  </si>
  <si>
    <t>車両</t>
  </si>
  <si>
    <t>床</t>
  </si>
  <si>
    <t>表</t>
  </si>
  <si>
    <t>死者</t>
  </si>
  <si>
    <t>傷者</t>
  </si>
  <si>
    <t>全焼</t>
  </si>
  <si>
    <t>半焼</t>
  </si>
  <si>
    <t>部分焼</t>
  </si>
  <si>
    <t>　※１）床（焼損床面積）…焼損したことによってその機能が失われた部分の床面積。　　</t>
  </si>
  <si>
    <t>　   ２）表（焼損表面積）…焼損部が内壁、天井、床板等部分的なもの。　　</t>
  </si>
  <si>
    <t>　　　　　１０　原因別火災発生件数</t>
  </si>
  <si>
    <t>原　　　　　因　　　　　別　　　　　区　　　　　分</t>
  </si>
  <si>
    <t>電気機器</t>
  </si>
  <si>
    <t>　　　　　１１　消防水利</t>
  </si>
  <si>
    <t>各年４月１日現在</t>
  </si>
  <si>
    <t>総　数</t>
  </si>
  <si>
    <t>消　　　火　　　栓</t>
  </si>
  <si>
    <t>防　　　火　　　水　　　槽</t>
  </si>
  <si>
    <t>そ　　　の　　　他</t>
  </si>
  <si>
    <t>管口径
150㎜
以上</t>
  </si>
  <si>
    <t>管口径
150㎜
未満</t>
  </si>
  <si>
    <t>１００㎥以上</t>
  </si>
  <si>
    <t>４０～１００㎥   未 　満</t>
  </si>
  <si>
    <t>プール</t>
  </si>
  <si>
    <t>搬送
人員</t>
  </si>
  <si>
    <t>※ １）(　　)内数値は、私設水利。</t>
  </si>
  <si>
    <t>発生　　　　　　　検挙</t>
  </si>
  <si>
    <t>凶　　悪　　犯</t>
  </si>
  <si>
    <t>粗暴犯</t>
  </si>
  <si>
    <t>窃盗</t>
  </si>
  <si>
    <t>知　　能　　犯</t>
  </si>
  <si>
    <t>わい　せつ　行為</t>
  </si>
  <si>
    <t>殺人</t>
  </si>
  <si>
    <t>強盗</t>
  </si>
  <si>
    <t>放火</t>
  </si>
  <si>
    <t>詐欺</t>
  </si>
  <si>
    <t>発生</t>
  </si>
  <si>
    <t>-</t>
  </si>
  <si>
    <t>検挙</t>
  </si>
  <si>
    <t>行　　　為</t>
  </si>
  <si>
    <t>不　　　良　　　行　　　為　　　区　　　分</t>
  </si>
  <si>
    <t>乱暴・けんか</t>
  </si>
  <si>
    <t>家出</t>
  </si>
  <si>
    <t>怠学</t>
  </si>
  <si>
    <t>金品持出</t>
  </si>
  <si>
    <t>不健全　　　性的行為</t>
  </si>
  <si>
    <t>飲酒</t>
  </si>
  <si>
    <t>喫煙</t>
  </si>
  <si>
    <t>不良交友</t>
  </si>
  <si>
    <t>不健全娯楽</t>
  </si>
  <si>
    <t>深夜徘徊</t>
  </si>
  <si>
    <t>平成</t>
  </si>
  <si>
    <t>　　　　　４　交通事故発生状況（人身）</t>
  </si>
  <si>
    <t>人身事故件数</t>
  </si>
  <si>
    <t>死　　　傷　　　者　　　別</t>
  </si>
  <si>
    <t>計</t>
  </si>
  <si>
    <t>死　者　数</t>
  </si>
  <si>
    <t>傷　者　数</t>
  </si>
  <si>
    <t>区　　　分</t>
  </si>
  <si>
    <t>地　　　　　区　　　　　別</t>
  </si>
  <si>
    <t>入間川</t>
  </si>
  <si>
    <t>入 曽</t>
  </si>
  <si>
    <t>堀 兼</t>
  </si>
  <si>
    <t>奥 富</t>
  </si>
  <si>
    <t>柏 原</t>
  </si>
  <si>
    <t>水 富</t>
  </si>
  <si>
    <t>新狭山</t>
  </si>
  <si>
    <t>狭山台</t>
  </si>
  <si>
    <t xml:space="preserve"> 人身事故件数</t>
  </si>
  <si>
    <t xml:space="preserve"> 死傷者総数</t>
  </si>
  <si>
    <t xml:space="preserve">        死 者 数</t>
  </si>
  <si>
    <t xml:space="preserve">        傷 者 数</t>
  </si>
  <si>
    <t>区　　分</t>
  </si>
  <si>
    <t>歩行中</t>
  </si>
  <si>
    <t>運　　　転　　　中</t>
  </si>
  <si>
    <t>同　　　乗　　　中</t>
  </si>
  <si>
    <t>自転車</t>
  </si>
  <si>
    <t>原付車</t>
  </si>
  <si>
    <t>自二車</t>
  </si>
  <si>
    <t>自動車</t>
  </si>
  <si>
    <t>自二車</t>
  </si>
  <si>
    <t xml:space="preserve"> 総     数</t>
  </si>
  <si>
    <t xml:space="preserve"> 死 者 数</t>
  </si>
  <si>
    <t xml:space="preserve"> 傷 者 数</t>
  </si>
  <si>
    <t>区　分</t>
  </si>
  <si>
    <t>年　　　　　齢　　　　　別</t>
  </si>
  <si>
    <t>０～　　４歳</t>
  </si>
  <si>
    <t>５～　　　　９歳</t>
  </si>
  <si>
    <t>１０～ １４歳</t>
  </si>
  <si>
    <t>１５～ １９歳</t>
  </si>
  <si>
    <t>２０～ ２４歳</t>
  </si>
  <si>
    <t>２５～ ２９歳</t>
  </si>
  <si>
    <t>３０～ ３４歳</t>
  </si>
  <si>
    <t>３５～ ３９歳</t>
  </si>
  <si>
    <t>４０～ ４４歳</t>
  </si>
  <si>
    <t>４５～ ４９歳</t>
  </si>
  <si>
    <t>５０～ ５４歳</t>
  </si>
  <si>
    <t>５５～ ５９歳</t>
  </si>
  <si>
    <t>６０～ ６４歳</t>
  </si>
  <si>
    <t>６５～ ６９歳</t>
  </si>
  <si>
    <t>７０歳以上</t>
  </si>
  <si>
    <t>男</t>
  </si>
  <si>
    <t>女</t>
  </si>
  <si>
    <t>資料   狭山警察署　　</t>
  </si>
  <si>
    <t>資料   狭山警察署</t>
  </si>
  <si>
    <t>※狭山警察署管内</t>
  </si>
  <si>
    <t>資料   狭山警察署　　</t>
  </si>
  <si>
    <t>　　　　　１２　公害苦情受付状況</t>
  </si>
  <si>
    <t>年　　度</t>
  </si>
  <si>
    <t>総　　数</t>
  </si>
  <si>
    <t>大気汚染</t>
  </si>
  <si>
    <t>水質汚濁</t>
  </si>
  <si>
    <t>騒　　音</t>
  </si>
  <si>
    <t>振　　動</t>
  </si>
  <si>
    <t>悪　　臭</t>
  </si>
  <si>
    <t xml:space="preserve">   ２）国道１６号狭山消防署前にて調査。</t>
  </si>
  <si>
    <t>　　　　　１４　光化学スモッグ発生状況</t>
  </si>
  <si>
    <t>単位 ： 発令日数</t>
  </si>
  <si>
    <t>予　 報</t>
  </si>
  <si>
    <t>注意報</t>
  </si>
  <si>
    <t>警　 報</t>
  </si>
  <si>
    <t>単位 ： mg／ℓ</t>
  </si>
  <si>
    <t>年　度</t>
  </si>
  <si>
    <t>入　　間　　川</t>
  </si>
  <si>
    <t>不　　　老　　　川</t>
  </si>
  <si>
    <t>豊水橋</t>
  </si>
  <si>
    <t>新富士見橋</t>
  </si>
  <si>
    <t>入曽橋</t>
  </si>
  <si>
    <t>資料   環境課</t>
  </si>
  <si>
    <t>資料   環境課</t>
  </si>
  <si>
    <t>※予報発令後、注意報が発令された場合は注意報発令日数として集計。</t>
  </si>
  <si>
    <r>
      <t>※１）NO </t>
    </r>
    <r>
      <rPr>
        <sz val="8"/>
        <rFont val="HGPｺﾞｼｯｸM"/>
        <family val="3"/>
      </rPr>
      <t xml:space="preserve">２ ： </t>
    </r>
    <r>
      <rPr>
        <sz val="11"/>
        <rFont val="HGPｺﾞｼｯｸM"/>
        <family val="3"/>
      </rPr>
      <t>二酸化窒素（ppm）　　SPM ： 浮遊粒子状物質（㎎/㎥）</t>
    </r>
  </si>
  <si>
    <t xml:space="preserve"> 　　　 　１５　河川の水質調査結果（BOD）</t>
  </si>
  <si>
    <t>　　　　　５　地区・状態・年齢別交通事故発生状況</t>
  </si>
  <si>
    <t>　　　　　１３　自動車の排ガス調査結果</t>
  </si>
  <si>
    <t>　　　　 ３　不良行為</t>
  </si>
  <si>
    <t>狭山
消防署</t>
  </si>
  <si>
    <t>資料   埼玉西部消防組合　『消防年報』　　</t>
  </si>
  <si>
    <t>電源照明車</t>
  </si>
  <si>
    <t>積載車</t>
  </si>
  <si>
    <t>連絡車</t>
  </si>
  <si>
    <t>-</t>
  </si>
  <si>
    <t>指令車</t>
  </si>
  <si>
    <t>年
消防署名　　　</t>
  </si>
  <si>
    <t>コンロ</t>
  </si>
  <si>
    <t>風呂釜</t>
  </si>
  <si>
    <t>焼却炉</t>
  </si>
  <si>
    <t>排気管</t>
  </si>
  <si>
    <t>電気装置</t>
  </si>
  <si>
    <t>電灯・電話等の配線</t>
  </si>
  <si>
    <t>配線器具</t>
  </si>
  <si>
    <t>火遊び</t>
  </si>
  <si>
    <t>たき火</t>
  </si>
  <si>
    <t>溶接機・溶断機</t>
  </si>
  <si>
    <t>灯火</t>
  </si>
  <si>
    <t>その他</t>
  </si>
  <si>
    <t>不明・調査中</t>
  </si>
  <si>
    <t>内燃機関</t>
  </si>
  <si>
    <t>火入れ</t>
  </si>
  <si>
    <t>資料   埼玉西部消防組合　『消防年報』　</t>
  </si>
  <si>
    <t>河川
溝等</t>
  </si>
  <si>
    <t>４０㎥   
未 　満</t>
  </si>
  <si>
    <t>濠
池等</t>
  </si>
  <si>
    <t>１６　治安・災害</t>
  </si>
  <si>
    <t>１．犯罪発生検挙状況</t>
  </si>
  <si>
    <t>２．少年犯罪検挙状況</t>
  </si>
  <si>
    <t>３．不良行為</t>
  </si>
  <si>
    <t>４．交通事故発生状況（人身）</t>
  </si>
  <si>
    <t>６．消防職員・消防団員</t>
  </si>
  <si>
    <t>７．所管別消防施設の状況</t>
  </si>
  <si>
    <t>９．火災発生状況</t>
  </si>
  <si>
    <t>１０．原因別火災発生件数</t>
  </si>
  <si>
    <t>１１．消防水利</t>
  </si>
  <si>
    <t>１２．公害苦情受付状況</t>
  </si>
  <si>
    <t>１３．自動車の排ガス調査結果</t>
  </si>
  <si>
    <t>１４．光化学スモッグ発生状況</t>
  </si>
  <si>
    <t>１５．河川の水質調査結果（BOD)</t>
  </si>
  <si>
    <t>５－１．地区・状態・年齢別交通事故発生状況（地区別）</t>
  </si>
  <si>
    <t>５－２．地区・状態・年齢別交通事故発生状況（状態別）</t>
  </si>
  <si>
    <t>５－３．地区・状態・年齢別交通事故発生状況（年齢別）</t>
  </si>
  <si>
    <t>１日
当り
出場
件数</t>
  </si>
  <si>
    <t>建物焼損
面積（㎡）</t>
  </si>
  <si>
    <t xml:space="preserve">       ３０</t>
  </si>
  <si>
    <t>平 成 ２９ 年 度</t>
  </si>
  <si>
    <t>　　　　　１　犯罪発生検挙状況（刑法犯）</t>
  </si>
  <si>
    <t>強制性交等</t>
  </si>
  <si>
    <t>横領等</t>
  </si>
  <si>
    <t xml:space="preserve"> 平成  ２９</t>
  </si>
  <si>
    <t xml:space="preserve">         ３０</t>
  </si>
  <si>
    <t xml:space="preserve">         ３０</t>
  </si>
  <si>
    <t xml:space="preserve"> 令和　 元</t>
  </si>
  <si>
    <t xml:space="preserve"> </t>
  </si>
  <si>
    <t xml:space="preserve"> </t>
  </si>
  <si>
    <t>※狭山警察署管内</t>
  </si>
  <si>
    <t>※狭山市内</t>
  </si>
  <si>
    <t>　　　　　２　少年犯罪検挙状況（刑法犯）</t>
  </si>
  <si>
    <t>わいせつ</t>
  </si>
  <si>
    <t>　平成　２９</t>
  </si>
  <si>
    <t>　　　　　３０</t>
  </si>
  <si>
    <t>　令和　 元</t>
  </si>
  <si>
    <t>※狭山警察署管内</t>
  </si>
  <si>
    <t>２９</t>
  </si>
  <si>
    <t>３０</t>
  </si>
  <si>
    <t>令和</t>
  </si>
  <si>
    <t>元</t>
  </si>
  <si>
    <t>　　　平成　 ３０</t>
  </si>
  <si>
    <t>　　　令和　　元</t>
  </si>
  <si>
    <t>　　　　　　　　 ２</t>
  </si>
  <si>
    <t>※狭山警察署管内</t>
  </si>
  <si>
    <t>　　　　　　　　 ２</t>
  </si>
  <si>
    <t>※狭山市内</t>
  </si>
  <si>
    <t>　令和２年１２月末現在</t>
  </si>
  <si>
    <t>状　　　　　　　態　　　　　　　別</t>
  </si>
  <si>
    <t xml:space="preserve"> 平成 ３０</t>
  </si>
  <si>
    <t xml:space="preserve">        ３１</t>
  </si>
  <si>
    <t xml:space="preserve"> 令和 　２</t>
  </si>
  <si>
    <t xml:space="preserve"> 　平成 ３０</t>
  </si>
  <si>
    <t xml:space="preserve">        　３１</t>
  </si>
  <si>
    <t>　 令和　 ２</t>
  </si>
  <si>
    <t xml:space="preserve"> 平成 ２９</t>
  </si>
  <si>
    <t xml:space="preserve">        ３０</t>
  </si>
  <si>
    <t>-</t>
  </si>
  <si>
    <t xml:space="preserve"> 令和  元</t>
  </si>
  <si>
    <t>ぼや</t>
  </si>
  <si>
    <t>平成 ２９</t>
  </si>
  <si>
    <t xml:space="preserve">       ３０</t>
  </si>
  <si>
    <t>-</t>
  </si>
  <si>
    <t>令和  元</t>
  </si>
  <si>
    <t>-</t>
  </si>
  <si>
    <t>-</t>
  </si>
  <si>
    <t>マッチ・ライター</t>
  </si>
  <si>
    <t>たばこ</t>
  </si>
  <si>
    <t>ストーブ</t>
  </si>
  <si>
    <t>こたつ</t>
  </si>
  <si>
    <t>平成 ３０</t>
  </si>
  <si>
    <t>3(2)</t>
  </si>
  <si>
    <t>690(399)</t>
  </si>
  <si>
    <t>302(187)</t>
  </si>
  <si>
    <t xml:space="preserve">       ３１</t>
  </si>
  <si>
    <t>2(2)</t>
  </si>
  <si>
    <t>689(377)</t>
  </si>
  <si>
    <t>304(186)</t>
  </si>
  <si>
    <t>令和　 ２</t>
  </si>
  <si>
    <t>693(380)</t>
  </si>
  <si>
    <t>303(186)</t>
  </si>
  <si>
    <t>2(2)</t>
  </si>
  <si>
    <t xml:space="preserve">   平成　２９</t>
  </si>
  <si>
    <t xml:space="preserve">           ３０</t>
  </si>
  <si>
    <t xml:space="preserve">   令和　 元</t>
  </si>
  <si>
    <t>平 成 ３０ 年 度</t>
  </si>
  <si>
    <t>令 和 元 年 度</t>
  </si>
  <si>
    <r>
      <t>NO</t>
    </r>
    <r>
      <rPr>
        <sz val="8"/>
        <rFont val="HGPｺﾞｼｯｸM"/>
        <family val="3"/>
      </rPr>
      <t>２</t>
    </r>
  </si>
  <si>
    <t>SPM</t>
  </si>
  <si>
    <t>令 和 元 年 度</t>
  </si>
  <si>
    <t>-</t>
  </si>
  <si>
    <t>　　　平成　２９</t>
  </si>
  <si>
    <t>　　　　　　　３０</t>
  </si>
  <si>
    <t>　　　令和　 元</t>
  </si>
  <si>
    <t xml:space="preserve">  ※ ＢＯＤ（生物化学的酸素要求量）は、最も一般的な水質指標のひとつである。</t>
  </si>
  <si>
    <t>※狭山市内</t>
  </si>
  <si>
    <t xml:space="preserve">　　　　　 ８　救急活動状況 </t>
  </si>
  <si>
    <t>８．救急活動状況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</si>
</sst>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_ ;[Red]\-#,##0\ "/>
    <numFmt numFmtId="180" formatCode="0_ "/>
    <numFmt numFmtId="181" formatCode="0.0_ "/>
    <numFmt numFmtId="182" formatCode="0.00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20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b/>
      <sz val="20"/>
      <name val="HGPｺﾞｼｯｸM"/>
      <family val="3"/>
    </font>
    <font>
      <sz val="9"/>
      <name val="HGPｺﾞｼｯｸM"/>
      <family val="3"/>
    </font>
    <font>
      <b/>
      <sz val="21"/>
      <name val="HGPｺﾞｼｯｸM"/>
      <family val="3"/>
    </font>
    <font>
      <sz val="10.5"/>
      <name val="HGPｺﾞｼｯｸM"/>
      <family val="3"/>
    </font>
    <font>
      <sz val="8"/>
      <name val="HGPｺﾞｼｯｸM"/>
      <family val="3"/>
    </font>
    <font>
      <sz val="11"/>
      <color indexed="10"/>
      <name val="HGPｺﾞｼｯｸM"/>
      <family val="3"/>
    </font>
    <font>
      <sz val="12"/>
      <name val="HGPｺﾞｼｯｸM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6"/>
      <name val="HGPｺﾞｼｯｸM"/>
      <family val="3"/>
    </font>
    <font>
      <sz val="1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8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81" fontId="6" fillId="0" borderId="17" xfId="0" applyNumberFormat="1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178" fontId="6" fillId="0" borderId="10" xfId="49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4" borderId="22" xfId="0" applyFont="1" applyFill="1" applyBorder="1" applyAlignment="1">
      <alignment/>
    </xf>
    <xf numFmtId="0" fontId="15" fillId="4" borderId="23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15" fillId="4" borderId="25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30" xfId="0" applyFont="1" applyFill="1" applyBorder="1" applyAlignment="1">
      <alignment horizontal="center" shrinkToFit="1"/>
    </xf>
    <xf numFmtId="0" fontId="6" fillId="33" borderId="3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top" shrinkToFit="1"/>
    </xf>
    <xf numFmtId="49" fontId="6" fillId="33" borderId="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vertical="center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 quotePrefix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 quotePrefix="1">
      <alignment horizontal="right" vertical="center"/>
    </xf>
    <xf numFmtId="176" fontId="6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18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178" fontId="6" fillId="33" borderId="0" xfId="49" applyNumberFormat="1" applyFont="1" applyFill="1" applyBorder="1" applyAlignment="1">
      <alignment horizontal="right" vertical="center"/>
    </xf>
    <xf numFmtId="178" fontId="6" fillId="33" borderId="0" xfId="49" applyNumberFormat="1" applyFont="1" applyFill="1" applyBorder="1" applyAlignment="1" quotePrefix="1">
      <alignment horizontal="right" vertical="center"/>
    </xf>
    <xf numFmtId="178" fontId="6" fillId="33" borderId="0" xfId="49" applyNumberFormat="1" applyFont="1" applyFill="1" applyBorder="1" applyAlignment="1">
      <alignment vertical="center"/>
    </xf>
    <xf numFmtId="38" fontId="6" fillId="33" borderId="0" xfId="0" applyNumberFormat="1" applyFont="1" applyFill="1" applyAlignment="1">
      <alignment/>
    </xf>
    <xf numFmtId="178" fontId="6" fillId="33" borderId="12" xfId="49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38" fontId="6" fillId="33" borderId="17" xfId="49" applyFont="1" applyFill="1" applyBorder="1" applyAlignment="1">
      <alignment horizontal="center" vertical="center"/>
    </xf>
    <xf numFmtId="38" fontId="6" fillId="33" borderId="33" xfId="49" applyFont="1" applyFill="1" applyBorder="1" applyAlignment="1">
      <alignment horizontal="center" vertical="center"/>
    </xf>
    <xf numFmtId="178" fontId="6" fillId="33" borderId="14" xfId="49" applyNumberFormat="1" applyFont="1" applyFill="1" applyBorder="1" applyAlignment="1">
      <alignment horizontal="right" vertical="center"/>
    </xf>
    <xf numFmtId="178" fontId="6" fillId="33" borderId="10" xfId="49" applyNumberFormat="1" applyFont="1" applyFill="1" applyBorder="1" applyAlignment="1" quotePrefix="1">
      <alignment horizontal="right" vertical="center"/>
    </xf>
    <xf numFmtId="178" fontId="6" fillId="33" borderId="10" xfId="49" applyNumberFormat="1" applyFont="1" applyFill="1" applyBorder="1" applyAlignment="1">
      <alignment horizontal="right" vertical="center"/>
    </xf>
    <xf numFmtId="178" fontId="6" fillId="33" borderId="10" xfId="49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distributed" textRotation="255"/>
    </xf>
    <xf numFmtId="0" fontId="6" fillId="33" borderId="34" xfId="0" applyFont="1" applyFill="1" applyBorder="1" applyAlignment="1">
      <alignment horizontal="center" vertical="distributed" textRotation="255"/>
    </xf>
    <xf numFmtId="0" fontId="6" fillId="33" borderId="34" xfId="0" applyFont="1" applyFill="1" applyBorder="1" applyAlignment="1">
      <alignment horizontal="center" vertical="distributed" textRotation="255" wrapText="1"/>
    </xf>
    <xf numFmtId="0" fontId="6" fillId="33" borderId="12" xfId="0" applyFont="1" applyFill="1" applyBorder="1" applyAlignment="1">
      <alignment horizontal="center" vertical="distributed" textRotation="255"/>
    </xf>
    <xf numFmtId="0" fontId="6" fillId="33" borderId="35" xfId="0" applyFont="1" applyFill="1" applyBorder="1" applyAlignment="1">
      <alignment horizontal="center" vertical="center" textRotation="255"/>
    </xf>
    <xf numFmtId="0" fontId="6" fillId="33" borderId="31" xfId="0" applyFont="1" applyFill="1" applyBorder="1" applyAlignment="1">
      <alignment horizontal="center" vertical="center" textRotation="255"/>
    </xf>
    <xf numFmtId="0" fontId="6" fillId="33" borderId="36" xfId="0" applyFont="1" applyFill="1" applyBorder="1" applyAlignment="1">
      <alignment horizontal="center" vertical="center" textRotation="255"/>
    </xf>
    <xf numFmtId="49" fontId="6" fillId="33" borderId="21" xfId="0" applyNumberFormat="1" applyFont="1" applyFill="1" applyBorder="1" applyAlignment="1">
      <alignment vertical="center"/>
    </xf>
    <xf numFmtId="49" fontId="6" fillId="33" borderId="20" xfId="0" applyNumberFormat="1" applyFont="1" applyFill="1" applyBorder="1" applyAlignment="1">
      <alignment horizontal="left" vertical="center"/>
    </xf>
    <xf numFmtId="178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 quotePrefix="1">
      <alignment horizontal="right" vertical="center"/>
    </xf>
    <xf numFmtId="49" fontId="6" fillId="33" borderId="11" xfId="0" applyNumberFormat="1" applyFont="1" applyFill="1" applyBorder="1" applyAlignment="1">
      <alignment horizontal="left" vertical="center"/>
    </xf>
    <xf numFmtId="178" fontId="6" fillId="33" borderId="12" xfId="0" applyNumberFormat="1" applyFont="1" applyFill="1" applyBorder="1" applyAlignment="1">
      <alignment horizontal="right" vertical="center"/>
    </xf>
    <xf numFmtId="49" fontId="6" fillId="33" borderId="13" xfId="0" applyNumberFormat="1" applyFont="1" applyFill="1" applyBorder="1" applyAlignment="1">
      <alignment horizontal="center" vertical="center"/>
    </xf>
    <xf numFmtId="178" fontId="6" fillId="33" borderId="14" xfId="0" applyNumberFormat="1" applyFont="1" applyFill="1" applyBorder="1" applyAlignment="1">
      <alignment horizontal="right" vertical="center"/>
    </xf>
    <xf numFmtId="178" fontId="6" fillId="33" borderId="10" xfId="0" applyNumberFormat="1" applyFont="1" applyFill="1" applyBorder="1" applyAlignment="1">
      <alignment horizontal="right" vertical="center"/>
    </xf>
    <xf numFmtId="178" fontId="6" fillId="33" borderId="10" xfId="0" applyNumberFormat="1" applyFont="1" applyFill="1" applyBorder="1" applyAlignment="1" quotePrefix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9" fontId="6" fillId="0" borderId="0" xfId="49" applyNumberFormat="1" applyFont="1" applyFill="1" applyBorder="1" applyAlignment="1">
      <alignment horizontal="right" vertical="center"/>
    </xf>
    <xf numFmtId="179" fontId="6" fillId="0" borderId="12" xfId="49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10" xfId="49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 quotePrefix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center" vertical="center"/>
    </xf>
    <xf numFmtId="178" fontId="6" fillId="0" borderId="0" xfId="49" applyNumberFormat="1" applyFont="1" applyFill="1" applyBorder="1" applyAlignment="1" applyProtection="1">
      <alignment vertical="center"/>
      <protection locked="0"/>
    </xf>
    <xf numFmtId="178" fontId="6" fillId="0" borderId="0" xfId="49" applyNumberFormat="1" applyFont="1" applyFill="1" applyBorder="1" applyAlignment="1" applyProtection="1" quotePrefix="1">
      <alignment horizontal="right" vertical="center"/>
      <protection locked="0"/>
    </xf>
    <xf numFmtId="178" fontId="6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/>
    </xf>
    <xf numFmtId="178" fontId="6" fillId="0" borderId="10" xfId="49" applyNumberFormat="1" applyFont="1" applyFill="1" applyBorder="1" applyAlignment="1" applyProtection="1">
      <alignment horizontal="right" vertical="center"/>
      <protection locked="0"/>
    </xf>
    <xf numFmtId="178" fontId="6" fillId="0" borderId="10" xfId="49" applyNumberFormat="1" applyFont="1" applyFill="1" applyBorder="1" applyAlignment="1" applyProtection="1" quotePrefix="1">
      <alignment horizontal="right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8" fontId="6" fillId="0" borderId="39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49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49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38" fontId="6" fillId="0" borderId="45" xfId="49" applyFont="1" applyFill="1" applyBorder="1" applyAlignment="1">
      <alignment vertical="center"/>
    </xf>
    <xf numFmtId="38" fontId="6" fillId="0" borderId="45" xfId="49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78" fontId="6" fillId="0" borderId="41" xfId="49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78" fontId="6" fillId="0" borderId="47" xfId="49" applyNumberFormat="1" applyFont="1" applyFill="1" applyBorder="1" applyAlignment="1">
      <alignment vertical="center"/>
    </xf>
    <xf numFmtId="178" fontId="6" fillId="0" borderId="47" xfId="49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6" fillId="0" borderId="34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35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20" xfId="0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178" fontId="6" fillId="0" borderId="12" xfId="49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 quotePrefix="1">
      <alignment horizontal="right" vertical="center"/>
    </xf>
    <xf numFmtId="178" fontId="6" fillId="0" borderId="14" xfId="49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 quotePrefix="1">
      <alignment horizontal="right" vertical="center"/>
    </xf>
    <xf numFmtId="178" fontId="6" fillId="0" borderId="10" xfId="49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shrinkToFit="1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vertical="distributed" textRotation="255" shrinkToFit="1"/>
    </xf>
    <xf numFmtId="0" fontId="6" fillId="0" borderId="34" xfId="0" applyFont="1" applyFill="1" applyBorder="1" applyAlignment="1">
      <alignment horizontal="center" vertical="distributed" textRotation="255" shrinkToFit="1"/>
    </xf>
    <xf numFmtId="0" fontId="6" fillId="0" borderId="36" xfId="0" applyFont="1" applyFill="1" applyBorder="1" applyAlignment="1">
      <alignment/>
    </xf>
    <xf numFmtId="0" fontId="6" fillId="0" borderId="12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6" fillId="0" borderId="0" xfId="49" applyNumberFormat="1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" fontId="6" fillId="0" borderId="10" xfId="4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7" fontId="6" fillId="0" borderId="41" xfId="49" applyNumberFormat="1" applyFont="1" applyFill="1" applyBorder="1" applyAlignment="1">
      <alignment horizontal="right" vertical="center"/>
    </xf>
    <xf numFmtId="177" fontId="6" fillId="0" borderId="41" xfId="49" applyNumberFormat="1" applyFont="1" applyFill="1" applyBorder="1" applyAlignment="1">
      <alignment vertical="center"/>
    </xf>
    <xf numFmtId="177" fontId="6" fillId="0" borderId="41" xfId="49" applyNumberFormat="1" applyFont="1" applyFill="1" applyBorder="1" applyAlignment="1" quotePrefix="1">
      <alignment vertical="center"/>
    </xf>
    <xf numFmtId="177" fontId="6" fillId="0" borderId="41" xfId="49" applyNumberFormat="1" applyFont="1" applyFill="1" applyBorder="1" applyAlignment="1" quotePrefix="1">
      <alignment horizontal="right" vertical="center"/>
    </xf>
    <xf numFmtId="177" fontId="6" fillId="0" borderId="43" xfId="49" applyNumberFormat="1" applyFont="1" applyFill="1" applyBorder="1" applyAlignment="1">
      <alignment vertical="center"/>
    </xf>
    <xf numFmtId="177" fontId="6" fillId="0" borderId="43" xfId="49" applyNumberFormat="1" applyFont="1" applyFill="1" applyBorder="1" applyAlignment="1">
      <alignment horizontal="right" vertical="center"/>
    </xf>
    <xf numFmtId="0" fontId="58" fillId="4" borderId="0" xfId="43" applyFont="1" applyFill="1" applyBorder="1" applyAlignment="1">
      <alignment/>
    </xf>
    <xf numFmtId="0" fontId="0" fillId="0" borderId="0" xfId="0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8" fontId="6" fillId="0" borderId="14" xfId="49" applyNumberFormat="1" applyFont="1" applyFill="1" applyBorder="1" applyAlignment="1">
      <alignment horizontal="right" vertical="center"/>
    </xf>
    <xf numFmtId="178" fontId="6" fillId="0" borderId="10" xfId="49" applyNumberFormat="1" applyFont="1" applyFill="1" applyBorder="1" applyAlignment="1">
      <alignment horizontal="right" vertical="center"/>
    </xf>
    <xf numFmtId="178" fontId="6" fillId="0" borderId="10" xfId="49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8" fontId="6" fillId="0" borderId="41" xfId="49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78" fontId="6" fillId="0" borderId="41" xfId="49" applyNumberFormat="1" applyFont="1" applyFill="1" applyBorder="1" applyAlignment="1" applyProtection="1">
      <alignment vertical="center"/>
      <protection locked="0"/>
    </xf>
    <xf numFmtId="178" fontId="6" fillId="0" borderId="41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/>
    </xf>
    <xf numFmtId="178" fontId="6" fillId="0" borderId="47" xfId="49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78" fontId="6" fillId="0" borderId="47" xfId="49" applyNumberFormat="1" applyFont="1" applyFill="1" applyBorder="1" applyAlignment="1" applyProtection="1">
      <alignment vertical="center"/>
      <protection locked="0"/>
    </xf>
    <xf numFmtId="178" fontId="6" fillId="0" borderId="47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/>
    </xf>
    <xf numFmtId="177" fontId="6" fillId="0" borderId="43" xfId="49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vertical="center"/>
    </xf>
    <xf numFmtId="177" fontId="6" fillId="0" borderId="43" xfId="49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right"/>
    </xf>
    <xf numFmtId="177" fontId="6" fillId="0" borderId="41" xfId="49" applyNumberFormat="1" applyFont="1" applyFill="1" applyBorder="1" applyAlignment="1">
      <alignment vertical="center"/>
    </xf>
    <xf numFmtId="177" fontId="6" fillId="0" borderId="41" xfId="0" applyNumberFormat="1" applyFont="1" applyFill="1" applyBorder="1" applyAlignment="1">
      <alignment vertical="center"/>
    </xf>
    <xf numFmtId="177" fontId="6" fillId="0" borderId="41" xfId="49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/>
    </xf>
    <xf numFmtId="178" fontId="6" fillId="0" borderId="39" xfId="49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/>
    </xf>
    <xf numFmtId="178" fontId="6" fillId="0" borderId="43" xfId="49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/>
    </xf>
    <xf numFmtId="178" fontId="6" fillId="0" borderId="51" xfId="49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distributed" vertical="center" textRotation="255"/>
    </xf>
    <xf numFmtId="0" fontId="9" fillId="0" borderId="3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distributed" textRotation="255" wrapText="1"/>
    </xf>
    <xf numFmtId="0" fontId="6" fillId="0" borderId="1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34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10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177" fontId="11" fillId="0" borderId="4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1" fillId="0" borderId="3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58" fillId="0" borderId="0" xfId="43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showGridLines="0" zoomScalePageLayoutView="0" workbookViewId="0" topLeftCell="A10">
      <selection activeCell="C20" sqref="C20:G20"/>
    </sheetView>
  </sheetViews>
  <sheetFormatPr defaultColWidth="9.00390625" defaultRowHeight="13.5"/>
  <sheetData>
    <row r="2" spans="2:6" ht="29.25" thickBot="1">
      <c r="B2" s="47" t="s">
        <v>212</v>
      </c>
      <c r="C2" s="46"/>
      <c r="D2" s="46"/>
      <c r="E2" s="46"/>
      <c r="F2" s="46"/>
    </row>
    <row r="3" spans="2:11" ht="21">
      <c r="B3" s="48"/>
      <c r="C3" s="49"/>
      <c r="D3" s="49"/>
      <c r="E3" s="49"/>
      <c r="F3" s="49"/>
      <c r="G3" s="50"/>
      <c r="H3" s="50"/>
      <c r="I3" s="50"/>
      <c r="J3" s="50"/>
      <c r="K3" s="51"/>
    </row>
    <row r="4" spans="2:11" ht="21">
      <c r="B4" s="52"/>
      <c r="C4" s="232" t="s">
        <v>213</v>
      </c>
      <c r="D4" s="233"/>
      <c r="E4" s="233"/>
      <c r="F4" s="233"/>
      <c r="G4" s="54"/>
      <c r="H4" s="54"/>
      <c r="I4" s="54"/>
      <c r="J4" s="54"/>
      <c r="K4" s="55"/>
    </row>
    <row r="5" spans="2:11" ht="21">
      <c r="B5" s="52"/>
      <c r="C5" s="232" t="s">
        <v>214</v>
      </c>
      <c r="D5" s="233"/>
      <c r="E5" s="233"/>
      <c r="F5" s="233"/>
      <c r="G5" s="54"/>
      <c r="H5" s="54"/>
      <c r="I5" s="54"/>
      <c r="J5" s="54"/>
      <c r="K5" s="55"/>
    </row>
    <row r="6" spans="2:11" ht="21">
      <c r="B6" s="52"/>
      <c r="C6" s="232" t="s">
        <v>215</v>
      </c>
      <c r="D6" s="233"/>
      <c r="E6" s="53"/>
      <c r="F6" s="53"/>
      <c r="G6" s="54"/>
      <c r="H6" s="54"/>
      <c r="I6" s="54"/>
      <c r="J6" s="54"/>
      <c r="K6" s="55"/>
    </row>
    <row r="7" spans="2:11" ht="21">
      <c r="B7" s="52"/>
      <c r="C7" s="232" t="s">
        <v>216</v>
      </c>
      <c r="D7" s="233"/>
      <c r="E7" s="233"/>
      <c r="F7" s="233"/>
      <c r="G7" s="233"/>
      <c r="H7" s="54"/>
      <c r="I7" s="54"/>
      <c r="J7" s="54"/>
      <c r="K7" s="55"/>
    </row>
    <row r="8" spans="2:11" ht="21">
      <c r="B8" s="52"/>
      <c r="C8" s="232" t="s">
        <v>226</v>
      </c>
      <c r="D8" s="233"/>
      <c r="E8" s="233"/>
      <c r="F8" s="233"/>
      <c r="G8" s="233"/>
      <c r="H8" s="233"/>
      <c r="I8" s="233"/>
      <c r="J8" s="233"/>
      <c r="K8" s="55"/>
    </row>
    <row r="9" spans="2:11" ht="21">
      <c r="B9" s="52"/>
      <c r="C9" s="232" t="s">
        <v>227</v>
      </c>
      <c r="D9" s="233"/>
      <c r="E9" s="233"/>
      <c r="F9" s="233"/>
      <c r="G9" s="233"/>
      <c r="H9" s="233"/>
      <c r="I9" s="233"/>
      <c r="J9" s="233"/>
      <c r="K9" s="55"/>
    </row>
    <row r="10" spans="2:11" ht="21">
      <c r="B10" s="52"/>
      <c r="C10" s="232" t="s">
        <v>228</v>
      </c>
      <c r="D10" s="233"/>
      <c r="E10" s="233"/>
      <c r="F10" s="233"/>
      <c r="G10" s="233"/>
      <c r="H10" s="233"/>
      <c r="I10" s="233"/>
      <c r="J10" s="233"/>
      <c r="K10" s="55"/>
    </row>
    <row r="11" spans="2:11" ht="21">
      <c r="B11" s="52"/>
      <c r="C11" s="232" t="s">
        <v>217</v>
      </c>
      <c r="D11" s="233"/>
      <c r="E11" s="233"/>
      <c r="F11" s="233"/>
      <c r="G11" s="54"/>
      <c r="H11" s="54"/>
      <c r="I11" s="54"/>
      <c r="J11" s="54"/>
      <c r="K11" s="55"/>
    </row>
    <row r="12" spans="2:11" ht="21">
      <c r="B12" s="52"/>
      <c r="C12" s="232" t="s">
        <v>218</v>
      </c>
      <c r="D12" s="233"/>
      <c r="E12" s="233"/>
      <c r="F12" s="233"/>
      <c r="G12" s="54"/>
      <c r="H12" s="54"/>
      <c r="I12" s="54"/>
      <c r="J12" s="54"/>
      <c r="K12" s="55"/>
    </row>
    <row r="13" spans="2:11" ht="21">
      <c r="B13" s="52"/>
      <c r="C13" s="388" t="s">
        <v>310</v>
      </c>
      <c r="D13" s="388"/>
      <c r="E13" s="388"/>
      <c r="F13" s="53"/>
      <c r="G13" s="54"/>
      <c r="H13" s="54"/>
      <c r="I13" s="54"/>
      <c r="J13" s="54"/>
      <c r="K13" s="55"/>
    </row>
    <row r="14" spans="2:11" ht="21">
      <c r="B14" s="52"/>
      <c r="C14" s="232" t="s">
        <v>219</v>
      </c>
      <c r="D14" s="233"/>
      <c r="E14" s="233"/>
      <c r="F14" s="53"/>
      <c r="G14" s="54"/>
      <c r="H14" s="54"/>
      <c r="I14" s="54"/>
      <c r="J14" s="54"/>
      <c r="K14" s="55"/>
    </row>
    <row r="15" spans="2:11" ht="21">
      <c r="B15" s="52"/>
      <c r="C15" s="232" t="s">
        <v>220</v>
      </c>
      <c r="D15" s="233"/>
      <c r="E15" s="233"/>
      <c r="F15" s="233"/>
      <c r="G15" s="54"/>
      <c r="H15" s="54"/>
      <c r="I15" s="54"/>
      <c r="J15" s="54"/>
      <c r="K15" s="55"/>
    </row>
    <row r="16" spans="2:11" ht="21">
      <c r="B16" s="52"/>
      <c r="C16" s="232" t="s">
        <v>221</v>
      </c>
      <c r="D16" s="233"/>
      <c r="E16" s="233"/>
      <c r="F16" s="53"/>
      <c r="G16" s="54"/>
      <c r="H16" s="54"/>
      <c r="I16" s="54"/>
      <c r="J16" s="54"/>
      <c r="K16" s="55"/>
    </row>
    <row r="17" spans="2:11" ht="21">
      <c r="B17" s="52"/>
      <c r="C17" s="232" t="s">
        <v>222</v>
      </c>
      <c r="D17" s="233"/>
      <c r="E17" s="233"/>
      <c r="F17" s="233"/>
      <c r="G17" s="54"/>
      <c r="H17" s="54"/>
      <c r="I17" s="54"/>
      <c r="J17" s="54"/>
      <c r="K17" s="55"/>
    </row>
    <row r="18" spans="2:11" ht="21">
      <c r="B18" s="52"/>
      <c r="C18" s="232" t="s">
        <v>223</v>
      </c>
      <c r="D18" s="233"/>
      <c r="E18" s="233"/>
      <c r="F18" s="233"/>
      <c r="G18" s="233"/>
      <c r="H18" s="54"/>
      <c r="I18" s="54"/>
      <c r="J18" s="54"/>
      <c r="K18" s="55"/>
    </row>
    <row r="19" spans="2:11" ht="21">
      <c r="B19" s="52"/>
      <c r="C19" s="232" t="s">
        <v>224</v>
      </c>
      <c r="D19" s="233"/>
      <c r="E19" s="233"/>
      <c r="F19" s="233"/>
      <c r="G19" s="233"/>
      <c r="H19" s="54"/>
      <c r="I19" s="54"/>
      <c r="J19" s="54"/>
      <c r="K19" s="55"/>
    </row>
    <row r="20" spans="2:11" ht="21">
      <c r="B20" s="52"/>
      <c r="C20" s="232" t="s">
        <v>225</v>
      </c>
      <c r="D20" s="233"/>
      <c r="E20" s="233"/>
      <c r="F20" s="233"/>
      <c r="G20" s="233"/>
      <c r="H20" s="54"/>
      <c r="I20" s="54"/>
      <c r="J20" s="54"/>
      <c r="K20" s="55"/>
    </row>
    <row r="21" spans="2:11" ht="14.25" thickBot="1">
      <c r="B21" s="56"/>
      <c r="C21" s="57"/>
      <c r="D21" s="57"/>
      <c r="E21" s="57"/>
      <c r="F21" s="57"/>
      <c r="G21" s="57"/>
      <c r="H21" s="57"/>
      <c r="I21" s="57"/>
      <c r="J21" s="57"/>
      <c r="K21" s="58"/>
    </row>
  </sheetData>
  <sheetProtection/>
  <mergeCells count="17">
    <mergeCell ref="C15:F15"/>
    <mergeCell ref="C4:F4"/>
    <mergeCell ref="C5:F5"/>
    <mergeCell ref="C6:D6"/>
    <mergeCell ref="C7:G7"/>
    <mergeCell ref="C8:J8"/>
    <mergeCell ref="C9:J9"/>
    <mergeCell ref="C16:E16"/>
    <mergeCell ref="C17:F17"/>
    <mergeCell ref="C18:G18"/>
    <mergeCell ref="C19:G19"/>
    <mergeCell ref="C20:G20"/>
    <mergeCell ref="C10:J10"/>
    <mergeCell ref="C11:F11"/>
    <mergeCell ref="C12:F12"/>
    <mergeCell ref="C13:E13"/>
    <mergeCell ref="C14:E14"/>
  </mergeCells>
  <hyperlinks>
    <hyperlink ref="C4" location="①犯罪発生検挙状況!A1" display="１．犯罪発生検挙状況"/>
    <hyperlink ref="C5" location="②少年犯罪検挙状況!A1" display="２．少年犯罪検挙状況"/>
    <hyperlink ref="C6" location="③不良行為!A1" display="３．不良行為"/>
    <hyperlink ref="C7" location="'④交通事故発生状況（人身）'!A1" display="４．交通事故発生状況（人身）"/>
    <hyperlink ref="C8" location="⑤地区・状態・年齢別交通事故発生状況!A1" display="５－１．地区・状態・年齢別交通事故発生状況（地区別）"/>
    <hyperlink ref="C9" location="'⑤地区・状態・年齢別交通事故発生状況（状態別）'!A1" display="５－２．地区・状態・年齢別交通事故発生状況（状態別）"/>
    <hyperlink ref="C10" location="'⑤地区・状態・年齢別交通事故発生状況（年齢別）'!A1" display="５－３．地区・状態・年齢別交通事故発生状況（年齢別）"/>
    <hyperlink ref="C11" location="⑥消防職員・消防団員!A1" display="６．消防職員・消防団員"/>
    <hyperlink ref="C12" location="⑦所管別消防施設の状況!A1" display="７．所管別消防施設の状況"/>
    <hyperlink ref="C14" location="⑨火災発生状況!A1" display="９．火災発生状況"/>
    <hyperlink ref="C15" location="⑩原因別火災発生件数!A1" display="１０．原因別火災発生件数"/>
    <hyperlink ref="C16" location="⑪消防水利!A1" display="１１．消防水利"/>
    <hyperlink ref="C17" location="⑫公害苦情受付状況!A1" display="１２．公害苦情受付状況"/>
    <hyperlink ref="C18" location="⑬自動車の排ガス調査結果!A1" display="１３．自動車の排ガス調査結果"/>
    <hyperlink ref="C19" location="⑭光化学スモッグ発生状況!A1" display="１４．光化学スモッグ発生状況"/>
    <hyperlink ref="C20" location="⑮河川の水質調査結果!A1" display="１５．河川の水質調査結果（BOD)"/>
    <hyperlink ref="C13:E13" location="⑧救急活動状況!A1" display="８．救急活動状況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"/>
  <sheetViews>
    <sheetView showGridLines="0" zoomScalePageLayoutView="0" workbookViewId="0" topLeftCell="A1">
      <selection activeCell="A1" sqref="A1:Q2"/>
    </sheetView>
  </sheetViews>
  <sheetFormatPr defaultColWidth="9.00390625" defaultRowHeight="13.5"/>
  <cols>
    <col min="1" max="1" width="10.50390625" style="164" customWidth="1"/>
    <col min="2" max="2" width="0.74609375" style="164" customWidth="1"/>
    <col min="3" max="17" width="5.00390625" style="164" customWidth="1"/>
    <col min="18" max="16384" width="9.00390625" style="164" customWidth="1"/>
  </cols>
  <sheetData>
    <row r="1" spans="1:17" ht="18" customHeight="1">
      <c r="A1" s="274" t="s">
        <v>13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18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8" ht="12.7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31" t="s">
        <v>1</v>
      </c>
      <c r="M3" s="331"/>
      <c r="N3" s="331"/>
      <c r="O3" s="331"/>
      <c r="P3" s="331"/>
      <c r="Q3" s="331"/>
      <c r="R3" s="171"/>
    </row>
    <row r="4" spans="1:18" ht="3" customHeight="1">
      <c r="A4" s="172"/>
      <c r="B4" s="173"/>
      <c r="C4" s="172"/>
      <c r="D4" s="174"/>
      <c r="E4" s="174"/>
      <c r="F4" s="175"/>
      <c r="G4" s="174"/>
      <c r="H4" s="174"/>
      <c r="I4" s="174"/>
      <c r="J4" s="174"/>
      <c r="K4" s="174"/>
      <c r="L4" s="176"/>
      <c r="M4" s="176"/>
      <c r="N4" s="174"/>
      <c r="O4" s="177"/>
      <c r="P4" s="174"/>
      <c r="Q4" s="172"/>
      <c r="R4" s="171"/>
    </row>
    <row r="5" spans="1:18" ht="18" customHeight="1">
      <c r="A5" s="349" t="s">
        <v>192</v>
      </c>
      <c r="B5" s="178"/>
      <c r="C5" s="346" t="s">
        <v>14</v>
      </c>
      <c r="D5" s="350" t="s">
        <v>15</v>
      </c>
      <c r="E5" s="347" t="s">
        <v>16</v>
      </c>
      <c r="F5" s="346" t="s">
        <v>17</v>
      </c>
      <c r="G5" s="346" t="s">
        <v>18</v>
      </c>
      <c r="H5" s="346" t="s">
        <v>19</v>
      </c>
      <c r="I5" s="346" t="s">
        <v>191</v>
      </c>
      <c r="J5" s="348" t="s">
        <v>20</v>
      </c>
      <c r="K5" s="355" t="s">
        <v>21</v>
      </c>
      <c r="L5" s="346" t="s">
        <v>187</v>
      </c>
      <c r="M5" s="356" t="s">
        <v>22</v>
      </c>
      <c r="N5" s="354" t="s">
        <v>23</v>
      </c>
      <c r="O5" s="346" t="s">
        <v>188</v>
      </c>
      <c r="P5" s="346" t="s">
        <v>189</v>
      </c>
      <c r="Q5" s="353" t="s">
        <v>24</v>
      </c>
      <c r="R5" s="171"/>
    </row>
    <row r="6" spans="1:18" ht="18" customHeight="1">
      <c r="A6" s="349"/>
      <c r="B6" s="178"/>
      <c r="C6" s="346"/>
      <c r="D6" s="350"/>
      <c r="E6" s="347"/>
      <c r="F6" s="346"/>
      <c r="G6" s="346"/>
      <c r="H6" s="346"/>
      <c r="I6" s="346"/>
      <c r="J6" s="348"/>
      <c r="K6" s="355"/>
      <c r="L6" s="346"/>
      <c r="M6" s="356"/>
      <c r="N6" s="354"/>
      <c r="O6" s="346"/>
      <c r="P6" s="346"/>
      <c r="Q6" s="353"/>
      <c r="R6" s="171"/>
    </row>
    <row r="7" spans="1:18" ht="18" customHeight="1">
      <c r="A7" s="349"/>
      <c r="B7" s="178"/>
      <c r="C7" s="346"/>
      <c r="D7" s="350"/>
      <c r="E7" s="347"/>
      <c r="F7" s="346"/>
      <c r="G7" s="346"/>
      <c r="H7" s="346"/>
      <c r="I7" s="346"/>
      <c r="J7" s="348"/>
      <c r="K7" s="355"/>
      <c r="L7" s="346"/>
      <c r="M7" s="356"/>
      <c r="N7" s="354"/>
      <c r="O7" s="346"/>
      <c r="P7" s="346"/>
      <c r="Q7" s="353"/>
      <c r="R7" s="171"/>
    </row>
    <row r="8" spans="1:18" ht="18" customHeight="1">
      <c r="A8" s="349"/>
      <c r="B8" s="178"/>
      <c r="C8" s="346"/>
      <c r="D8" s="350"/>
      <c r="E8" s="347"/>
      <c r="F8" s="346"/>
      <c r="G8" s="346"/>
      <c r="H8" s="346"/>
      <c r="I8" s="346"/>
      <c r="J8" s="348"/>
      <c r="K8" s="355"/>
      <c r="L8" s="346"/>
      <c r="M8" s="356"/>
      <c r="N8" s="354"/>
      <c r="O8" s="346"/>
      <c r="P8" s="346"/>
      <c r="Q8" s="353"/>
      <c r="R8" s="171"/>
    </row>
    <row r="9" spans="1:18" ht="3" customHeight="1">
      <c r="A9" s="179"/>
      <c r="B9" s="180"/>
      <c r="C9" s="179"/>
      <c r="D9" s="181"/>
      <c r="E9" s="181"/>
      <c r="F9" s="182"/>
      <c r="G9" s="181"/>
      <c r="H9" s="181"/>
      <c r="I9" s="181"/>
      <c r="J9" s="181"/>
      <c r="K9" s="181"/>
      <c r="L9" s="181"/>
      <c r="M9" s="181"/>
      <c r="N9" s="181"/>
      <c r="O9" s="183"/>
      <c r="P9" s="181"/>
      <c r="Q9" s="179"/>
      <c r="R9" s="171"/>
    </row>
    <row r="10" spans="1:18" ht="18" customHeight="1">
      <c r="A10" s="327" t="s">
        <v>265</v>
      </c>
      <c r="B10" s="352"/>
      <c r="C10" s="2">
        <v>1</v>
      </c>
      <c r="D10" s="2">
        <v>4</v>
      </c>
      <c r="E10" s="2">
        <v>5</v>
      </c>
      <c r="F10" s="2">
        <v>5</v>
      </c>
      <c r="G10" s="2">
        <v>1</v>
      </c>
      <c r="H10" s="2">
        <v>1</v>
      </c>
      <c r="I10" s="2">
        <v>1</v>
      </c>
      <c r="J10" s="2">
        <v>4</v>
      </c>
      <c r="K10" s="2">
        <v>1</v>
      </c>
      <c r="L10" s="2">
        <v>1</v>
      </c>
      <c r="M10" s="2">
        <v>1</v>
      </c>
      <c r="N10" s="2">
        <v>1</v>
      </c>
      <c r="O10" s="2">
        <v>4</v>
      </c>
      <c r="P10" s="2">
        <v>3</v>
      </c>
      <c r="Q10" s="2" t="s">
        <v>190</v>
      </c>
      <c r="R10" s="171"/>
    </row>
    <row r="11" spans="1:18" ht="18" customHeight="1">
      <c r="A11" s="339" t="s">
        <v>266</v>
      </c>
      <c r="B11" s="351"/>
      <c r="C11" s="2">
        <v>1</v>
      </c>
      <c r="D11" s="2">
        <v>4</v>
      </c>
      <c r="E11" s="2">
        <v>5</v>
      </c>
      <c r="F11" s="2">
        <v>5</v>
      </c>
      <c r="G11" s="2">
        <v>1</v>
      </c>
      <c r="H11" s="2">
        <v>1</v>
      </c>
      <c r="I11" s="2">
        <v>1</v>
      </c>
      <c r="J11" s="2">
        <v>4</v>
      </c>
      <c r="K11" s="2">
        <v>1</v>
      </c>
      <c r="L11" s="2">
        <v>1</v>
      </c>
      <c r="M11" s="2">
        <v>1</v>
      </c>
      <c r="N11" s="2">
        <v>1</v>
      </c>
      <c r="O11" s="2">
        <v>4</v>
      </c>
      <c r="P11" s="2">
        <v>3</v>
      </c>
      <c r="Q11" s="2" t="s">
        <v>86</v>
      </c>
      <c r="R11" s="1"/>
    </row>
    <row r="12" spans="1:18" ht="18" customHeight="1">
      <c r="A12" s="339" t="s">
        <v>267</v>
      </c>
      <c r="B12" s="351"/>
      <c r="C12" s="2">
        <f>SUM(C14:C17)</f>
        <v>1</v>
      </c>
      <c r="D12" s="2">
        <f aca="true" t="shared" si="0" ref="D12:P12">SUM(D14:D17)</f>
        <v>4</v>
      </c>
      <c r="E12" s="2">
        <f t="shared" si="0"/>
        <v>5</v>
      </c>
      <c r="F12" s="2">
        <f t="shared" si="0"/>
        <v>5</v>
      </c>
      <c r="G12" s="2">
        <f t="shared" si="0"/>
        <v>1</v>
      </c>
      <c r="H12" s="2">
        <f t="shared" si="0"/>
        <v>1</v>
      </c>
      <c r="I12" s="2">
        <f t="shared" si="0"/>
        <v>1</v>
      </c>
      <c r="J12" s="2">
        <f t="shared" si="0"/>
        <v>4</v>
      </c>
      <c r="K12" s="2">
        <f t="shared" si="0"/>
        <v>1</v>
      </c>
      <c r="L12" s="2">
        <f t="shared" si="0"/>
        <v>1</v>
      </c>
      <c r="M12" s="2">
        <f t="shared" si="0"/>
        <v>1</v>
      </c>
      <c r="N12" s="2">
        <f t="shared" si="0"/>
        <v>1</v>
      </c>
      <c r="O12" s="2">
        <f t="shared" si="0"/>
        <v>4</v>
      </c>
      <c r="P12" s="2">
        <f t="shared" si="0"/>
        <v>3</v>
      </c>
      <c r="Q12" s="2" t="s">
        <v>86</v>
      </c>
      <c r="R12" s="185"/>
    </row>
    <row r="13" spans="1:17" ht="18" customHeight="1">
      <c r="A13" s="30"/>
      <c r="B13" s="12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8" customHeight="1">
      <c r="A14" s="129" t="s">
        <v>25</v>
      </c>
      <c r="B14" s="186"/>
      <c r="C14" s="2">
        <v>1</v>
      </c>
      <c r="D14" s="2">
        <v>2</v>
      </c>
      <c r="E14" s="2">
        <v>1</v>
      </c>
      <c r="F14" s="2">
        <v>2</v>
      </c>
      <c r="G14" s="2" t="s">
        <v>190</v>
      </c>
      <c r="H14" s="2">
        <v>1</v>
      </c>
      <c r="I14" s="2">
        <v>1</v>
      </c>
      <c r="J14" s="2">
        <v>2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2</v>
      </c>
      <c r="Q14" s="2" t="s">
        <v>86</v>
      </c>
    </row>
    <row r="15" spans="1:17" ht="18" customHeight="1">
      <c r="A15" s="187" t="s">
        <v>26</v>
      </c>
      <c r="B15" s="186"/>
      <c r="C15" s="2" t="s">
        <v>190</v>
      </c>
      <c r="D15" s="2" t="s">
        <v>190</v>
      </c>
      <c r="E15" s="2">
        <v>1</v>
      </c>
      <c r="F15" s="2">
        <v>1</v>
      </c>
      <c r="G15" s="2">
        <v>1</v>
      </c>
      <c r="H15" s="2" t="s">
        <v>190</v>
      </c>
      <c r="I15" s="2" t="s">
        <v>190</v>
      </c>
      <c r="J15" s="2">
        <v>1</v>
      </c>
      <c r="K15" s="2" t="s">
        <v>190</v>
      </c>
      <c r="L15" s="2" t="s">
        <v>190</v>
      </c>
      <c r="M15" s="2" t="s">
        <v>190</v>
      </c>
      <c r="N15" s="2" t="s">
        <v>190</v>
      </c>
      <c r="O15" s="2">
        <v>1</v>
      </c>
      <c r="P15" s="2" t="s">
        <v>190</v>
      </c>
      <c r="Q15" s="2" t="s">
        <v>86</v>
      </c>
    </row>
    <row r="16" spans="1:17" ht="18" customHeight="1">
      <c r="A16" s="129" t="s">
        <v>27</v>
      </c>
      <c r="B16" s="186"/>
      <c r="C16" s="2" t="s">
        <v>190</v>
      </c>
      <c r="D16" s="2">
        <v>1</v>
      </c>
      <c r="E16" s="2">
        <v>1</v>
      </c>
      <c r="F16" s="2">
        <v>1</v>
      </c>
      <c r="G16" s="2" t="s">
        <v>190</v>
      </c>
      <c r="H16" s="2" t="s">
        <v>190</v>
      </c>
      <c r="I16" s="2" t="s">
        <v>190</v>
      </c>
      <c r="J16" s="2">
        <v>1</v>
      </c>
      <c r="K16" s="2" t="s">
        <v>190</v>
      </c>
      <c r="L16" s="2" t="s">
        <v>190</v>
      </c>
      <c r="M16" s="2" t="s">
        <v>190</v>
      </c>
      <c r="N16" s="2" t="s">
        <v>190</v>
      </c>
      <c r="O16" s="2">
        <v>1</v>
      </c>
      <c r="P16" s="2" t="s">
        <v>190</v>
      </c>
      <c r="Q16" s="2" t="s">
        <v>86</v>
      </c>
    </row>
    <row r="17" spans="1:17" ht="18" customHeight="1" thickBot="1">
      <c r="A17" s="138" t="s">
        <v>28</v>
      </c>
      <c r="B17" s="188"/>
      <c r="C17" s="3" t="s">
        <v>190</v>
      </c>
      <c r="D17" s="3">
        <v>1</v>
      </c>
      <c r="E17" s="3">
        <v>2</v>
      </c>
      <c r="F17" s="3">
        <v>1</v>
      </c>
      <c r="G17" s="3" t="s">
        <v>190</v>
      </c>
      <c r="H17" s="3" t="s">
        <v>190</v>
      </c>
      <c r="I17" s="3" t="s">
        <v>190</v>
      </c>
      <c r="J17" s="3" t="s">
        <v>190</v>
      </c>
      <c r="K17" s="3" t="s">
        <v>190</v>
      </c>
      <c r="L17" s="3" t="s">
        <v>190</v>
      </c>
      <c r="M17" s="3" t="s">
        <v>190</v>
      </c>
      <c r="N17" s="3" t="s">
        <v>190</v>
      </c>
      <c r="O17" s="3">
        <v>1</v>
      </c>
      <c r="P17" s="3">
        <v>1</v>
      </c>
      <c r="Q17" s="3" t="s">
        <v>190</v>
      </c>
    </row>
    <row r="18" spans="1:17" ht="13.5">
      <c r="A18" s="265" t="s">
        <v>186</v>
      </c>
      <c r="B18" s="265"/>
      <c r="C18" s="265"/>
      <c r="D18" s="265"/>
      <c r="E18" s="265"/>
      <c r="F18" s="265"/>
      <c r="G18" s="265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4:7" ht="13.5">
      <c r="D19" s="189"/>
      <c r="E19" s="189"/>
      <c r="F19" s="189"/>
      <c r="G19" s="189"/>
    </row>
    <row r="21" ht="13.5">
      <c r="M21" s="171"/>
    </row>
  </sheetData>
  <sheetProtection/>
  <mergeCells count="22">
    <mergeCell ref="A11:B11"/>
    <mergeCell ref="A10:B10"/>
    <mergeCell ref="Q5:Q8"/>
    <mergeCell ref="N5:N8"/>
    <mergeCell ref="A18:G18"/>
    <mergeCell ref="K5:K8"/>
    <mergeCell ref="L5:L8"/>
    <mergeCell ref="M5:M8"/>
    <mergeCell ref="F5:F8"/>
    <mergeCell ref="A12:B12"/>
    <mergeCell ref="A1:Q2"/>
    <mergeCell ref="L3:Q3"/>
    <mergeCell ref="A5:A8"/>
    <mergeCell ref="C5:C8"/>
    <mergeCell ref="D5:D8"/>
    <mergeCell ref="O5:O8"/>
    <mergeCell ref="P5:P8"/>
    <mergeCell ref="E5:E8"/>
    <mergeCell ref="G5:G8"/>
    <mergeCell ref="I5:I8"/>
    <mergeCell ref="H5:H8"/>
    <mergeCell ref="J5:J8"/>
  </mergeCells>
  <printOptions/>
  <pageMargins left="0.75" right="0.75" top="1" bottom="1" header="0.512" footer="0.512"/>
  <pageSetup horizontalDpi="600" verticalDpi="600" orientation="portrait" paperSize="9" r:id="rId1"/>
  <ignoredErrors>
    <ignoredError sqref="A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"/>
  <sheetViews>
    <sheetView showGridLines="0" zoomScalePageLayoutView="0" workbookViewId="0" topLeftCell="A1">
      <selection activeCell="A1" sqref="A1:P2"/>
    </sheetView>
  </sheetViews>
  <sheetFormatPr defaultColWidth="9.00390625" defaultRowHeight="13.5"/>
  <cols>
    <col min="1" max="1" width="7.625" style="164" customWidth="1"/>
    <col min="2" max="2" width="0.6171875" style="164" customWidth="1"/>
    <col min="3" max="3" width="6.50390625" style="164" customWidth="1"/>
    <col min="4" max="4" width="5.75390625" style="164" customWidth="1"/>
    <col min="5" max="5" width="6.50390625" style="164" customWidth="1"/>
    <col min="6" max="8" width="5.75390625" style="164" customWidth="1"/>
    <col min="9" max="9" width="6.50390625" style="164" customWidth="1"/>
    <col min="10" max="14" width="5.75390625" style="164" customWidth="1"/>
    <col min="15" max="15" width="6.50390625" style="164" customWidth="1"/>
    <col min="16" max="16" width="5.625" style="197" customWidth="1"/>
    <col min="17" max="16384" width="9.00390625" style="164" customWidth="1"/>
  </cols>
  <sheetData>
    <row r="1" spans="1:16" ht="13.5">
      <c r="A1" s="357" t="s">
        <v>309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6" ht="13.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6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90"/>
    </row>
    <row r="4" spans="1:16" ht="18" customHeight="1">
      <c r="A4" s="266" t="s">
        <v>2</v>
      </c>
      <c r="B4" s="267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332"/>
      <c r="O4" s="358" t="s">
        <v>73</v>
      </c>
      <c r="P4" s="359" t="s">
        <v>229</v>
      </c>
    </row>
    <row r="5" spans="1:16" ht="18" customHeight="1">
      <c r="A5" s="284"/>
      <c r="B5" s="285"/>
      <c r="C5" s="365" t="s">
        <v>29</v>
      </c>
      <c r="D5" s="345" t="s">
        <v>30</v>
      </c>
      <c r="E5" s="345" t="s">
        <v>31</v>
      </c>
      <c r="F5" s="345" t="s">
        <v>32</v>
      </c>
      <c r="G5" s="343" t="s">
        <v>33</v>
      </c>
      <c r="H5" s="343" t="s">
        <v>34</v>
      </c>
      <c r="I5" s="343" t="s">
        <v>35</v>
      </c>
      <c r="J5" s="343" t="s">
        <v>36</v>
      </c>
      <c r="K5" s="345" t="s">
        <v>37</v>
      </c>
      <c r="L5" s="343" t="s">
        <v>38</v>
      </c>
      <c r="M5" s="345" t="s">
        <v>39</v>
      </c>
      <c r="N5" s="345" t="s">
        <v>40</v>
      </c>
      <c r="O5" s="343"/>
      <c r="P5" s="360"/>
    </row>
    <row r="6" spans="1:16" ht="18" customHeight="1">
      <c r="A6" s="268"/>
      <c r="B6" s="269"/>
      <c r="C6" s="366"/>
      <c r="D6" s="338"/>
      <c r="E6" s="338"/>
      <c r="F6" s="338"/>
      <c r="G6" s="344"/>
      <c r="H6" s="344"/>
      <c r="I6" s="344"/>
      <c r="J6" s="344"/>
      <c r="K6" s="338"/>
      <c r="L6" s="344"/>
      <c r="M6" s="338"/>
      <c r="N6" s="338"/>
      <c r="O6" s="344"/>
      <c r="P6" s="361"/>
    </row>
    <row r="7" spans="1:16" ht="19.5" customHeight="1">
      <c r="A7" s="327" t="s">
        <v>268</v>
      </c>
      <c r="B7" s="352"/>
      <c r="C7" s="191">
        <v>7747</v>
      </c>
      <c r="D7" s="44">
        <v>16</v>
      </c>
      <c r="E7" s="44">
        <v>4943</v>
      </c>
      <c r="F7" s="44">
        <v>642</v>
      </c>
      <c r="G7" s="44">
        <v>63</v>
      </c>
      <c r="H7" s="44">
        <v>46</v>
      </c>
      <c r="I7" s="44">
        <v>1064</v>
      </c>
      <c r="J7" s="44">
        <v>81</v>
      </c>
      <c r="K7" s="44">
        <v>34</v>
      </c>
      <c r="L7" s="5" t="s">
        <v>190</v>
      </c>
      <c r="M7" s="192">
        <v>2</v>
      </c>
      <c r="N7" s="44">
        <v>856</v>
      </c>
      <c r="O7" s="44">
        <v>6940</v>
      </c>
      <c r="P7" s="133">
        <v>21</v>
      </c>
    </row>
    <row r="8" spans="1:16" ht="19.5" customHeight="1">
      <c r="A8" s="339" t="s">
        <v>269</v>
      </c>
      <c r="B8" s="351"/>
      <c r="C8" s="191">
        <f>SUM(D8:N8)</f>
        <v>8079</v>
      </c>
      <c r="D8" s="44">
        <v>25</v>
      </c>
      <c r="E8" s="44">
        <v>5346</v>
      </c>
      <c r="F8" s="44">
        <v>590</v>
      </c>
      <c r="G8" s="44">
        <v>50</v>
      </c>
      <c r="H8" s="44">
        <v>33</v>
      </c>
      <c r="I8" s="44">
        <v>1179</v>
      </c>
      <c r="J8" s="44">
        <v>66</v>
      </c>
      <c r="K8" s="44">
        <v>36</v>
      </c>
      <c r="L8" s="192" t="s">
        <v>270</v>
      </c>
      <c r="M8" s="192" t="s">
        <v>270</v>
      </c>
      <c r="N8" s="44">
        <v>754</v>
      </c>
      <c r="O8" s="44">
        <v>7128</v>
      </c>
      <c r="P8" s="133">
        <v>22</v>
      </c>
    </row>
    <row r="9" spans="1:18" ht="19.5" customHeight="1" thickBot="1">
      <c r="A9" s="329" t="s">
        <v>271</v>
      </c>
      <c r="B9" s="364"/>
      <c r="C9" s="193">
        <f>SUM(D9:N9)</f>
        <v>8299</v>
      </c>
      <c r="D9" s="45">
        <v>32</v>
      </c>
      <c r="E9" s="45">
        <v>5481</v>
      </c>
      <c r="F9" s="45">
        <v>568</v>
      </c>
      <c r="G9" s="45">
        <v>66</v>
      </c>
      <c r="H9" s="45">
        <v>25</v>
      </c>
      <c r="I9" s="45">
        <v>1268</v>
      </c>
      <c r="J9" s="45">
        <v>73</v>
      </c>
      <c r="K9" s="45">
        <v>42</v>
      </c>
      <c r="L9" s="194">
        <v>1</v>
      </c>
      <c r="M9" s="195" t="s">
        <v>190</v>
      </c>
      <c r="N9" s="45">
        <v>743</v>
      </c>
      <c r="O9" s="45">
        <v>7315</v>
      </c>
      <c r="P9" s="196">
        <v>23</v>
      </c>
      <c r="Q9" s="171"/>
      <c r="R9" s="171"/>
    </row>
    <row r="10" spans="1:16" ht="13.5">
      <c r="A10" s="362" t="s">
        <v>186</v>
      </c>
      <c r="B10" s="362"/>
      <c r="C10" s="362"/>
      <c r="D10" s="362"/>
      <c r="E10" s="362"/>
      <c r="F10" s="363"/>
      <c r="G10" s="363"/>
      <c r="H10" s="29"/>
      <c r="I10" s="29"/>
      <c r="J10" s="29"/>
      <c r="K10" s="29"/>
      <c r="L10" s="29"/>
      <c r="M10" s="29"/>
      <c r="N10" s="29"/>
      <c r="O10" s="29"/>
      <c r="P10" s="190"/>
    </row>
    <row r="15" ht="13.5">
      <c r="G15" s="171"/>
    </row>
    <row r="16" ht="13.5">
      <c r="G16" s="171"/>
    </row>
  </sheetData>
  <sheetProtection/>
  <mergeCells count="21">
    <mergeCell ref="C5:C6"/>
    <mergeCell ref="J5:J6"/>
    <mergeCell ref="L5:L6"/>
    <mergeCell ref="M5:M6"/>
    <mergeCell ref="I5:I6"/>
    <mergeCell ref="E5:E6"/>
    <mergeCell ref="A10:G10"/>
    <mergeCell ref="A8:B8"/>
    <mergeCell ref="A7:B7"/>
    <mergeCell ref="F5:F6"/>
    <mergeCell ref="A9:B9"/>
    <mergeCell ref="A1:P2"/>
    <mergeCell ref="A4:B6"/>
    <mergeCell ref="C4:N4"/>
    <mergeCell ref="O4:O6"/>
    <mergeCell ref="P4:P6"/>
    <mergeCell ref="D5:D6"/>
    <mergeCell ref="H5:H6"/>
    <mergeCell ref="G5:G6"/>
    <mergeCell ref="K5:K6"/>
    <mergeCell ref="N5:N6"/>
  </mergeCells>
  <printOptions/>
  <pageMargins left="0.49" right="0.42" top="1" bottom="1" header="0.512" footer="0.512"/>
  <pageSetup horizontalDpi="600" verticalDpi="600" orientation="portrait" paperSize="9" r:id="rId1"/>
  <ignoredErrors>
    <ignoredError sqref="A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"/>
  <sheetViews>
    <sheetView showGridLines="0" zoomScalePageLayoutView="0" workbookViewId="0" topLeftCell="A1">
      <selection activeCell="A1" sqref="A1:N2"/>
    </sheetView>
  </sheetViews>
  <sheetFormatPr defaultColWidth="9.00390625" defaultRowHeight="13.5"/>
  <cols>
    <col min="1" max="1" width="8.625" style="164" customWidth="1"/>
    <col min="2" max="2" width="5.375" style="164" customWidth="1"/>
    <col min="3" max="3" width="4.50390625" style="164" customWidth="1"/>
    <col min="4" max="7" width="5.50390625" style="164" customWidth="1"/>
    <col min="8" max="8" width="5.125" style="164" customWidth="1"/>
    <col min="9" max="9" width="5.875" style="164" customWidth="1"/>
    <col min="10" max="13" width="5.625" style="164" customWidth="1"/>
    <col min="14" max="14" width="10.375" style="164" customWidth="1"/>
    <col min="15" max="16384" width="9.00390625" style="164" customWidth="1"/>
  </cols>
  <sheetData>
    <row r="1" spans="1:14" ht="13.5">
      <c r="A1" s="357" t="s">
        <v>41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1:14" ht="13.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A4" s="267" t="s">
        <v>2</v>
      </c>
      <c r="B4" s="270" t="s">
        <v>42</v>
      </c>
      <c r="C4" s="18"/>
      <c r="D4" s="332" t="s">
        <v>43</v>
      </c>
      <c r="E4" s="333"/>
      <c r="F4" s="333"/>
      <c r="G4" s="333"/>
      <c r="H4" s="333"/>
      <c r="I4" s="333"/>
      <c r="J4" s="380" t="s">
        <v>230</v>
      </c>
      <c r="K4" s="266"/>
      <c r="L4" s="270" t="s">
        <v>44</v>
      </c>
      <c r="M4" s="266"/>
      <c r="N4" s="375" t="s">
        <v>45</v>
      </c>
    </row>
    <row r="5" spans="1:14" ht="15" customHeight="1">
      <c r="A5" s="285"/>
      <c r="B5" s="342"/>
      <c r="C5" s="130"/>
      <c r="D5" s="371" t="s">
        <v>46</v>
      </c>
      <c r="E5" s="341"/>
      <c r="F5" s="341"/>
      <c r="G5" s="341"/>
      <c r="H5" s="341" t="s">
        <v>47</v>
      </c>
      <c r="I5" s="341"/>
      <c r="J5" s="268"/>
      <c r="K5" s="268"/>
      <c r="L5" s="271"/>
      <c r="M5" s="268"/>
      <c r="N5" s="376"/>
    </row>
    <row r="6" spans="1:14" ht="15" customHeight="1">
      <c r="A6" s="285"/>
      <c r="B6" s="342"/>
      <c r="C6" s="165"/>
      <c r="D6" s="372" t="s">
        <v>48</v>
      </c>
      <c r="E6" s="373"/>
      <c r="F6" s="373"/>
      <c r="G6" s="374"/>
      <c r="H6" s="369" t="s">
        <v>49</v>
      </c>
      <c r="I6" s="367" t="s">
        <v>40</v>
      </c>
      <c r="J6" s="369" t="s">
        <v>50</v>
      </c>
      <c r="K6" s="379" t="s">
        <v>51</v>
      </c>
      <c r="L6" s="369" t="s">
        <v>52</v>
      </c>
      <c r="M6" s="369" t="s">
        <v>53</v>
      </c>
      <c r="N6" s="376"/>
    </row>
    <row r="7" spans="1:14" ht="15" customHeight="1">
      <c r="A7" s="285"/>
      <c r="B7" s="271"/>
      <c r="C7" s="121"/>
      <c r="D7" s="198" t="s">
        <v>54</v>
      </c>
      <c r="E7" s="199" t="s">
        <v>55</v>
      </c>
      <c r="F7" s="200" t="s">
        <v>56</v>
      </c>
      <c r="G7" s="199" t="s">
        <v>272</v>
      </c>
      <c r="H7" s="370"/>
      <c r="I7" s="368"/>
      <c r="J7" s="370"/>
      <c r="K7" s="370"/>
      <c r="L7" s="370"/>
      <c r="M7" s="370"/>
      <c r="N7" s="377"/>
    </row>
    <row r="8" spans="1:14" ht="23.25" customHeight="1">
      <c r="A8" s="166" t="s">
        <v>273</v>
      </c>
      <c r="B8" s="201">
        <v>34</v>
      </c>
      <c r="C8" s="5">
        <v>19</v>
      </c>
      <c r="D8" s="5">
        <v>5</v>
      </c>
      <c r="E8" s="5">
        <v>2</v>
      </c>
      <c r="F8" s="5">
        <v>5</v>
      </c>
      <c r="G8" s="5">
        <v>12</v>
      </c>
      <c r="H8" s="5">
        <v>2</v>
      </c>
      <c r="I8" s="5">
        <v>13</v>
      </c>
      <c r="J8" s="44">
        <v>777</v>
      </c>
      <c r="K8" s="5">
        <v>36</v>
      </c>
      <c r="L8" s="5">
        <v>3</v>
      </c>
      <c r="M8" s="5">
        <v>5</v>
      </c>
      <c r="N8" s="44">
        <v>54927</v>
      </c>
    </row>
    <row r="9" spans="1:14" ht="23.25" customHeight="1">
      <c r="A9" s="167" t="s">
        <v>274</v>
      </c>
      <c r="B9" s="201">
        <f>C9+H9+I9</f>
        <v>31</v>
      </c>
      <c r="C9" s="5">
        <v>14</v>
      </c>
      <c r="D9" s="5">
        <v>6</v>
      </c>
      <c r="E9" s="5" t="s">
        <v>275</v>
      </c>
      <c r="F9" s="5">
        <v>9</v>
      </c>
      <c r="G9" s="5">
        <v>9</v>
      </c>
      <c r="H9" s="5">
        <v>4</v>
      </c>
      <c r="I9" s="5">
        <v>13</v>
      </c>
      <c r="J9" s="44">
        <v>410</v>
      </c>
      <c r="K9" s="5">
        <v>41</v>
      </c>
      <c r="L9" s="5">
        <v>1</v>
      </c>
      <c r="M9" s="5">
        <v>4</v>
      </c>
      <c r="N9" s="44">
        <v>33153</v>
      </c>
    </row>
    <row r="10" spans="1:14" ht="23.25" customHeight="1" thickBot="1">
      <c r="A10" s="169" t="s">
        <v>276</v>
      </c>
      <c r="B10" s="202">
        <v>28</v>
      </c>
      <c r="C10" s="194">
        <v>17</v>
      </c>
      <c r="D10" s="194">
        <v>1</v>
      </c>
      <c r="E10" s="194">
        <v>2</v>
      </c>
      <c r="F10" s="194">
        <v>2</v>
      </c>
      <c r="G10" s="194">
        <v>14</v>
      </c>
      <c r="H10" s="194">
        <v>2</v>
      </c>
      <c r="I10" s="194">
        <v>9</v>
      </c>
      <c r="J10" s="45">
        <v>245</v>
      </c>
      <c r="K10" s="194">
        <v>4</v>
      </c>
      <c r="L10" s="194">
        <v>2</v>
      </c>
      <c r="M10" s="194">
        <v>7</v>
      </c>
      <c r="N10" s="45">
        <v>35634</v>
      </c>
    </row>
    <row r="11" spans="1:14" ht="15" customHeight="1">
      <c r="A11" s="265" t="s">
        <v>186</v>
      </c>
      <c r="B11" s="265"/>
      <c r="C11" s="265"/>
      <c r="D11" s="265"/>
      <c r="E11" s="265"/>
      <c r="F11" s="265"/>
      <c r="G11" s="29"/>
      <c r="H11" s="29"/>
      <c r="I11" s="29"/>
      <c r="J11" s="29"/>
      <c r="K11" s="29"/>
      <c r="L11" s="29"/>
      <c r="M11" s="29"/>
      <c r="N11" s="29"/>
    </row>
    <row r="12" spans="1:14" ht="15" customHeight="1">
      <c r="A12" s="378" t="s">
        <v>57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29"/>
      <c r="N12" s="29"/>
    </row>
    <row r="13" spans="1:14" ht="15" customHeight="1">
      <c r="A13" s="378" t="s">
        <v>58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29"/>
      <c r="N13" s="29"/>
    </row>
    <row r="14" spans="1:14" ht="13.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</sheetData>
  <sheetProtection/>
  <mergeCells count="19">
    <mergeCell ref="A12:L12"/>
    <mergeCell ref="A13:L13"/>
    <mergeCell ref="A11:F11"/>
    <mergeCell ref="K6:K7"/>
    <mergeCell ref="A1:N2"/>
    <mergeCell ref="A4:A7"/>
    <mergeCell ref="B4:B7"/>
    <mergeCell ref="D4:I4"/>
    <mergeCell ref="J4:K5"/>
    <mergeCell ref="L4:M5"/>
    <mergeCell ref="I6:I7"/>
    <mergeCell ref="H6:H7"/>
    <mergeCell ref="D5:G5"/>
    <mergeCell ref="H5:I5"/>
    <mergeCell ref="D6:G6"/>
    <mergeCell ref="N4:N7"/>
    <mergeCell ref="M6:M7"/>
    <mergeCell ref="L6:L7"/>
    <mergeCell ref="J6:J7"/>
  </mergeCells>
  <printOptions/>
  <pageMargins left="0.75" right="0.75" top="1" bottom="1" header="0.512" footer="0.512"/>
  <pageSetup horizontalDpi="600" verticalDpi="600" orientation="portrait" paperSize="9" scale="95" r:id="rId1"/>
  <ignoredErrors>
    <ignoredError sqref="A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1"/>
  <sheetViews>
    <sheetView showGridLines="0" zoomScalePageLayoutView="0" workbookViewId="0" topLeftCell="A1">
      <selection activeCell="A1" sqref="A1:W2"/>
    </sheetView>
  </sheetViews>
  <sheetFormatPr defaultColWidth="9.00390625" defaultRowHeight="13.5"/>
  <cols>
    <col min="1" max="1" width="8.625" style="164" customWidth="1"/>
    <col min="2" max="23" width="3.625" style="164" customWidth="1"/>
    <col min="24" max="16384" width="9.00390625" style="164" customWidth="1"/>
  </cols>
  <sheetData>
    <row r="1" spans="1:23" ht="13.5">
      <c r="A1" s="274" t="s">
        <v>59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ht="13.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</row>
    <row r="3" spans="1:23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9.5" customHeight="1">
      <c r="A4" s="267" t="s">
        <v>2</v>
      </c>
      <c r="B4" s="272" t="s">
        <v>60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</row>
    <row r="5" spans="1:23" ht="6" customHeight="1">
      <c r="A5" s="285"/>
      <c r="B5" s="113"/>
      <c r="C5" s="203"/>
      <c r="D5" s="203"/>
      <c r="E5" s="204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113"/>
    </row>
    <row r="6" spans="1:23" ht="147" customHeight="1">
      <c r="A6" s="285"/>
      <c r="B6" s="205" t="s">
        <v>29</v>
      </c>
      <c r="C6" s="206" t="s">
        <v>280</v>
      </c>
      <c r="D6" s="206" t="s">
        <v>193</v>
      </c>
      <c r="E6" s="207" t="s">
        <v>194</v>
      </c>
      <c r="F6" s="206" t="s">
        <v>195</v>
      </c>
      <c r="G6" s="206" t="s">
        <v>281</v>
      </c>
      <c r="H6" s="208" t="s">
        <v>282</v>
      </c>
      <c r="I6" s="206" t="s">
        <v>196</v>
      </c>
      <c r="J6" s="209" t="s">
        <v>61</v>
      </c>
      <c r="K6" s="209" t="s">
        <v>197</v>
      </c>
      <c r="L6" s="209" t="s">
        <v>198</v>
      </c>
      <c r="M6" s="206" t="s">
        <v>206</v>
      </c>
      <c r="N6" s="206" t="s">
        <v>199</v>
      </c>
      <c r="O6" s="206" t="s">
        <v>200</v>
      </c>
      <c r="P6" s="206" t="s">
        <v>279</v>
      </c>
      <c r="Q6" s="206" t="s">
        <v>201</v>
      </c>
      <c r="R6" s="206" t="s">
        <v>202</v>
      </c>
      <c r="S6" s="206" t="s">
        <v>203</v>
      </c>
      <c r="T6" s="206" t="s">
        <v>207</v>
      </c>
      <c r="U6" s="206" t="s">
        <v>83</v>
      </c>
      <c r="V6" s="206" t="s">
        <v>204</v>
      </c>
      <c r="W6" s="205" t="s">
        <v>205</v>
      </c>
    </row>
    <row r="7" spans="1:23" ht="3.75" customHeight="1">
      <c r="A7" s="269"/>
      <c r="B7" s="179"/>
      <c r="C7" s="181"/>
      <c r="D7" s="181"/>
      <c r="E7" s="210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79"/>
    </row>
    <row r="8" spans="1:23" ht="19.5" customHeight="1">
      <c r="A8" s="11" t="s">
        <v>273</v>
      </c>
      <c r="B8" s="211">
        <v>34</v>
      </c>
      <c r="C8" s="4">
        <v>6</v>
      </c>
      <c r="D8" s="4">
        <v>2</v>
      </c>
      <c r="E8" s="4" t="s">
        <v>190</v>
      </c>
      <c r="F8" s="4" t="s">
        <v>190</v>
      </c>
      <c r="G8" s="4">
        <v>2</v>
      </c>
      <c r="H8" s="4" t="s">
        <v>190</v>
      </c>
      <c r="I8" s="4">
        <v>1</v>
      </c>
      <c r="J8" s="4">
        <v>1</v>
      </c>
      <c r="K8" s="4" t="s">
        <v>190</v>
      </c>
      <c r="L8" s="4">
        <v>3</v>
      </c>
      <c r="M8" s="4" t="s">
        <v>190</v>
      </c>
      <c r="N8" s="4">
        <v>1</v>
      </c>
      <c r="O8" s="4">
        <v>1</v>
      </c>
      <c r="P8" s="4">
        <v>1</v>
      </c>
      <c r="Q8" s="4">
        <v>2</v>
      </c>
      <c r="R8" s="4" t="s">
        <v>190</v>
      </c>
      <c r="S8" s="4" t="s">
        <v>190</v>
      </c>
      <c r="T8" s="4" t="s">
        <v>190</v>
      </c>
      <c r="U8" s="4">
        <v>8</v>
      </c>
      <c r="V8" s="4">
        <v>3</v>
      </c>
      <c r="W8" s="4">
        <v>3</v>
      </c>
    </row>
    <row r="9" spans="1:23" ht="19.5" customHeight="1">
      <c r="A9" s="167" t="s">
        <v>231</v>
      </c>
      <c r="B9" s="211">
        <f>SUM(C9:W9)</f>
        <v>31</v>
      </c>
      <c r="C9" s="4">
        <v>2</v>
      </c>
      <c r="D9" s="4" t="s">
        <v>277</v>
      </c>
      <c r="E9" s="4" t="s">
        <v>277</v>
      </c>
      <c r="F9" s="4" t="s">
        <v>278</v>
      </c>
      <c r="G9" s="4" t="s">
        <v>278</v>
      </c>
      <c r="H9" s="4" t="s">
        <v>86</v>
      </c>
      <c r="I9" s="4" t="s">
        <v>86</v>
      </c>
      <c r="J9" s="4">
        <v>1</v>
      </c>
      <c r="K9" s="4">
        <v>5</v>
      </c>
      <c r="L9" s="4">
        <v>1</v>
      </c>
      <c r="M9" s="4" t="s">
        <v>278</v>
      </c>
      <c r="N9" s="4">
        <v>1</v>
      </c>
      <c r="O9" s="4">
        <v>3</v>
      </c>
      <c r="P9" s="4">
        <v>1</v>
      </c>
      <c r="Q9" s="4" t="s">
        <v>277</v>
      </c>
      <c r="R9" s="4">
        <v>1</v>
      </c>
      <c r="S9" s="4" t="s">
        <v>278</v>
      </c>
      <c r="T9" s="4">
        <v>1</v>
      </c>
      <c r="U9" s="4">
        <v>6</v>
      </c>
      <c r="V9" s="4">
        <v>8</v>
      </c>
      <c r="W9" s="4">
        <v>1</v>
      </c>
    </row>
    <row r="10" spans="1:23" ht="19.5" customHeight="1" thickBot="1">
      <c r="A10" s="169" t="s">
        <v>276</v>
      </c>
      <c r="B10" s="212">
        <f>SUM(C10:W10)</f>
        <v>28</v>
      </c>
      <c r="C10" s="22">
        <v>4</v>
      </c>
      <c r="D10" s="22">
        <v>4</v>
      </c>
      <c r="E10" s="4" t="s">
        <v>86</v>
      </c>
      <c r="F10" s="4" t="s">
        <v>86</v>
      </c>
      <c r="G10" s="22">
        <v>2</v>
      </c>
      <c r="H10" s="22" t="s">
        <v>278</v>
      </c>
      <c r="I10" s="22" t="s">
        <v>277</v>
      </c>
      <c r="J10" s="22">
        <v>1</v>
      </c>
      <c r="K10" s="22">
        <v>1</v>
      </c>
      <c r="L10" s="22">
        <v>1</v>
      </c>
      <c r="M10" s="22" t="s">
        <v>86</v>
      </c>
      <c r="N10" s="22">
        <v>1</v>
      </c>
      <c r="O10" s="22" t="s">
        <v>277</v>
      </c>
      <c r="P10" s="22" t="s">
        <v>277</v>
      </c>
      <c r="Q10" s="22">
        <v>2</v>
      </c>
      <c r="R10" s="22" t="s">
        <v>277</v>
      </c>
      <c r="S10" s="22" t="s">
        <v>278</v>
      </c>
      <c r="T10" s="22" t="s">
        <v>86</v>
      </c>
      <c r="U10" s="22">
        <v>9</v>
      </c>
      <c r="V10" s="22">
        <v>3</v>
      </c>
      <c r="W10" s="22" t="s">
        <v>86</v>
      </c>
    </row>
    <row r="11" spans="1:23" ht="13.5">
      <c r="A11" s="362" t="s">
        <v>186</v>
      </c>
      <c r="B11" s="362"/>
      <c r="C11" s="362"/>
      <c r="D11" s="362"/>
      <c r="E11" s="362"/>
      <c r="F11" s="362"/>
      <c r="G11" s="363"/>
      <c r="H11" s="381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</sheetData>
  <sheetProtection/>
  <mergeCells count="4">
    <mergeCell ref="A1:W2"/>
    <mergeCell ref="A4:A7"/>
    <mergeCell ref="B4:W4"/>
    <mergeCell ref="A11:H11"/>
  </mergeCells>
  <printOptions/>
  <pageMargins left="0.75" right="0.75" top="1" bottom="1" header="0.512" footer="0.512"/>
  <pageSetup fitToHeight="0" fitToWidth="1" horizontalDpi="600" verticalDpi="600" orientation="portrait" paperSize="9" scale="99" r:id="rId1"/>
  <ignoredErrors>
    <ignoredError sqref="A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showGridLines="0" zoomScalePageLayoutView="0" workbookViewId="0" topLeftCell="A1">
      <selection activeCell="A1" sqref="A1:K2"/>
    </sheetView>
  </sheetViews>
  <sheetFormatPr defaultColWidth="9.00390625" defaultRowHeight="13.5"/>
  <cols>
    <col min="1" max="1" width="8.25390625" style="164" customWidth="1"/>
    <col min="2" max="2" width="7.00390625" style="164" customWidth="1"/>
    <col min="3" max="4" width="8.625" style="164" customWidth="1"/>
    <col min="5" max="5" width="6.875" style="164" customWidth="1"/>
    <col min="6" max="7" width="9.625" style="164" customWidth="1"/>
    <col min="8" max="11" width="6.625" style="164" customWidth="1"/>
    <col min="12" max="16384" width="9.00390625" style="164" customWidth="1"/>
  </cols>
  <sheetData>
    <row r="1" spans="1:11" ht="24" customHeight="1">
      <c r="A1" s="383" t="s">
        <v>62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9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ht="14.25" thickBot="1">
      <c r="A3" s="331" t="s">
        <v>63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9.5" customHeight="1">
      <c r="A4" s="267" t="s">
        <v>2</v>
      </c>
      <c r="B4" s="337" t="s">
        <v>64</v>
      </c>
      <c r="C4" s="272" t="s">
        <v>65</v>
      </c>
      <c r="D4" s="332"/>
      <c r="E4" s="333" t="s">
        <v>66</v>
      </c>
      <c r="F4" s="333"/>
      <c r="G4" s="333"/>
      <c r="H4" s="272" t="s">
        <v>67</v>
      </c>
      <c r="I4" s="273"/>
      <c r="J4" s="273"/>
      <c r="K4" s="273"/>
    </row>
    <row r="5" spans="1:11" ht="36.75" customHeight="1">
      <c r="A5" s="269"/>
      <c r="B5" s="338"/>
      <c r="C5" s="213" t="s">
        <v>68</v>
      </c>
      <c r="D5" s="213" t="s">
        <v>69</v>
      </c>
      <c r="E5" s="213" t="s">
        <v>70</v>
      </c>
      <c r="F5" s="213" t="s">
        <v>71</v>
      </c>
      <c r="G5" s="213" t="s">
        <v>210</v>
      </c>
      <c r="H5" s="214" t="s">
        <v>209</v>
      </c>
      <c r="I5" s="215" t="s">
        <v>72</v>
      </c>
      <c r="J5" s="216" t="s">
        <v>211</v>
      </c>
      <c r="K5" s="216" t="s">
        <v>204</v>
      </c>
    </row>
    <row r="6" spans="1:11" ht="23.25" customHeight="1">
      <c r="A6" s="184" t="s">
        <v>283</v>
      </c>
      <c r="B6" s="118">
        <v>4079</v>
      </c>
      <c r="C6" s="117">
        <v>1367</v>
      </c>
      <c r="D6" s="117">
        <v>1654</v>
      </c>
      <c r="E6" s="125" t="s">
        <v>284</v>
      </c>
      <c r="F6" s="217" t="s">
        <v>285</v>
      </c>
      <c r="G6" s="125" t="s">
        <v>286</v>
      </c>
      <c r="H6" s="125" t="s">
        <v>190</v>
      </c>
      <c r="I6" s="125">
        <v>31</v>
      </c>
      <c r="J6" s="125">
        <v>3</v>
      </c>
      <c r="K6" s="125">
        <v>29</v>
      </c>
    </row>
    <row r="7" spans="1:11" ht="23.25" customHeight="1">
      <c r="A7" s="167" t="s">
        <v>287</v>
      </c>
      <c r="B7" s="118">
        <v>4033</v>
      </c>
      <c r="C7" s="117">
        <v>1264</v>
      </c>
      <c r="D7" s="117">
        <v>1742</v>
      </c>
      <c r="E7" s="125" t="s">
        <v>288</v>
      </c>
      <c r="F7" s="217" t="s">
        <v>289</v>
      </c>
      <c r="G7" s="125" t="s">
        <v>290</v>
      </c>
      <c r="H7" s="125" t="s">
        <v>86</v>
      </c>
      <c r="I7" s="125">
        <v>32</v>
      </c>
      <c r="J7" s="125" t="s">
        <v>86</v>
      </c>
      <c r="K7" s="125" t="s">
        <v>86</v>
      </c>
    </row>
    <row r="8" spans="1:11" ht="23.25" customHeight="1" thickBot="1">
      <c r="A8" s="169" t="s">
        <v>291</v>
      </c>
      <c r="B8" s="119">
        <v>4038</v>
      </c>
      <c r="C8" s="120">
        <v>1266</v>
      </c>
      <c r="D8" s="120">
        <v>1742</v>
      </c>
      <c r="E8" s="218" t="s">
        <v>294</v>
      </c>
      <c r="F8" s="219" t="s">
        <v>292</v>
      </c>
      <c r="G8" s="218" t="s">
        <v>293</v>
      </c>
      <c r="H8" s="218" t="s">
        <v>86</v>
      </c>
      <c r="I8" s="218">
        <v>32</v>
      </c>
      <c r="J8" s="218" t="s">
        <v>86</v>
      </c>
      <c r="K8" s="218" t="s">
        <v>278</v>
      </c>
    </row>
    <row r="9" spans="1:12" ht="13.5">
      <c r="A9" s="382" t="s">
        <v>208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220"/>
    </row>
    <row r="10" spans="1:11" ht="13.5">
      <c r="A10" s="29" t="s">
        <v>74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9" ht="13.5">
      <c r="A11" s="29"/>
      <c r="B11" s="29"/>
      <c r="C11" s="221"/>
      <c r="D11" s="221"/>
      <c r="E11" s="221"/>
      <c r="F11" s="221"/>
      <c r="G11" s="221"/>
      <c r="H11" s="29"/>
      <c r="I11" s="29"/>
    </row>
    <row r="16" ht="13.5">
      <c r="A16" s="171"/>
    </row>
  </sheetData>
  <sheetProtection/>
  <mergeCells count="8">
    <mergeCell ref="A9:K9"/>
    <mergeCell ref="A1:K2"/>
    <mergeCell ref="A3:K3"/>
    <mergeCell ref="A4:A5"/>
    <mergeCell ref="B4:B5"/>
    <mergeCell ref="C4:D4"/>
    <mergeCell ref="E4:G4"/>
    <mergeCell ref="H4:K4"/>
  </mergeCells>
  <printOptions/>
  <pageMargins left="0.75" right="0.75" top="1" bottom="1" header="0.512" footer="0.512"/>
  <pageSetup horizontalDpi="600" verticalDpi="600" orientation="portrait" paperSize="9" r:id="rId1"/>
  <ignoredErrors>
    <ignoredError sqref="A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8"/>
  <sheetViews>
    <sheetView showGridLines="0" zoomScalePageLayoutView="0" workbookViewId="0" topLeftCell="A1">
      <selection activeCell="A1" sqref="A1:J2"/>
    </sheetView>
  </sheetViews>
  <sheetFormatPr defaultColWidth="9.00390625" defaultRowHeight="13.5"/>
  <cols>
    <col min="1" max="1" width="10.625" style="29" customWidth="1"/>
    <col min="2" max="2" width="0.74609375" style="29" customWidth="1"/>
    <col min="3" max="4" width="10.625" style="29" customWidth="1"/>
    <col min="5" max="5" width="6.875" style="29" customWidth="1"/>
    <col min="6" max="6" width="3.625" style="29" customWidth="1"/>
    <col min="7" max="10" width="10.625" style="29" customWidth="1"/>
    <col min="11" max="16384" width="9.00390625" style="29" customWidth="1"/>
  </cols>
  <sheetData>
    <row r="1" spans="1:10" ht="13.5">
      <c r="A1" s="274" t="s">
        <v>156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13.5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ht="14.25" thickBot="1"/>
    <row r="4" spans="1:10" ht="19.5" customHeight="1">
      <c r="A4" s="273" t="s">
        <v>157</v>
      </c>
      <c r="B4" s="332"/>
      <c r="C4" s="112" t="s">
        <v>158</v>
      </c>
      <c r="D4" s="59" t="s">
        <v>159</v>
      </c>
      <c r="E4" s="272" t="s">
        <v>160</v>
      </c>
      <c r="F4" s="332"/>
      <c r="G4" s="59" t="s">
        <v>161</v>
      </c>
      <c r="H4" s="59" t="s">
        <v>162</v>
      </c>
      <c r="I4" s="59" t="s">
        <v>163</v>
      </c>
      <c r="J4" s="112" t="s">
        <v>40</v>
      </c>
    </row>
    <row r="5" spans="1:10" ht="19.5" customHeight="1">
      <c r="A5" s="10" t="s">
        <v>295</v>
      </c>
      <c r="B5" s="11"/>
      <c r="C5" s="12">
        <f>SUM(D5:J5)</f>
        <v>117</v>
      </c>
      <c r="D5" s="9">
        <v>55</v>
      </c>
      <c r="E5" s="384">
        <v>10</v>
      </c>
      <c r="F5" s="384"/>
      <c r="G5" s="9">
        <v>28</v>
      </c>
      <c r="H5" s="9">
        <v>1</v>
      </c>
      <c r="I5" s="9">
        <v>14</v>
      </c>
      <c r="J5" s="9">
        <v>9</v>
      </c>
    </row>
    <row r="6" spans="1:10" ht="19.5" customHeight="1">
      <c r="A6" s="10" t="s">
        <v>296</v>
      </c>
      <c r="B6" s="11"/>
      <c r="C6" s="12">
        <f>SUM(D6:J6)</f>
        <v>110</v>
      </c>
      <c r="D6" s="9">
        <v>63</v>
      </c>
      <c r="E6" s="384">
        <v>4</v>
      </c>
      <c r="F6" s="384"/>
      <c r="G6" s="9">
        <v>16</v>
      </c>
      <c r="H6" s="9">
        <v>2</v>
      </c>
      <c r="I6" s="9">
        <v>15</v>
      </c>
      <c r="J6" s="9">
        <v>10</v>
      </c>
    </row>
    <row r="7" spans="1:10" ht="19.5" customHeight="1" thickBot="1">
      <c r="A7" s="13" t="s">
        <v>297</v>
      </c>
      <c r="B7" s="14"/>
      <c r="C7" s="15">
        <f>SUM(D7:J7)</f>
        <v>93</v>
      </c>
      <c r="D7" s="16">
        <v>45</v>
      </c>
      <c r="E7" s="385">
        <v>7</v>
      </c>
      <c r="F7" s="385"/>
      <c r="G7" s="16">
        <v>21</v>
      </c>
      <c r="H7" s="16">
        <v>1</v>
      </c>
      <c r="I7" s="16">
        <v>8</v>
      </c>
      <c r="J7" s="16">
        <v>11</v>
      </c>
    </row>
    <row r="8" spans="1:3" ht="15.75" customHeight="1">
      <c r="A8" s="265" t="s">
        <v>177</v>
      </c>
      <c r="B8" s="265"/>
      <c r="C8" s="265"/>
    </row>
  </sheetData>
  <sheetProtection/>
  <mergeCells count="7">
    <mergeCell ref="A8:C8"/>
    <mergeCell ref="A4:B4"/>
    <mergeCell ref="A1:J2"/>
    <mergeCell ref="E4:F4"/>
    <mergeCell ref="E5:F5"/>
    <mergeCell ref="E6:F6"/>
    <mergeCell ref="E7:F7"/>
  </mergeCells>
  <printOptions/>
  <pageMargins left="0.75" right="0.75" top="1" bottom="1" header="0.512" footer="0.512"/>
  <pageSetup horizontalDpi="300" verticalDpi="300" orientation="portrait" paperSize="9" r:id="rId1"/>
  <ignoredErrors>
    <ignoredError sqref="A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3.50390625" style="29" customWidth="1"/>
    <col min="2" max="10" width="8.25390625" style="29" customWidth="1"/>
    <col min="11" max="12" width="4.625" style="29" customWidth="1"/>
    <col min="13" max="13" width="3.25390625" style="29" customWidth="1"/>
    <col min="14" max="14" width="1.25" style="29" customWidth="1"/>
    <col min="15" max="15" width="4.625" style="29" customWidth="1"/>
    <col min="16" max="16" width="10.125" style="29" customWidth="1"/>
    <col min="17" max="16384" width="9.00390625" style="29" customWidth="1"/>
  </cols>
  <sheetData>
    <row r="1" spans="1:16" ht="23.25" customHeight="1">
      <c r="A1" s="274" t="s">
        <v>183</v>
      </c>
      <c r="B1" s="274"/>
      <c r="C1" s="274"/>
      <c r="D1" s="274"/>
      <c r="E1" s="274"/>
      <c r="F1" s="274"/>
      <c r="G1" s="274"/>
      <c r="H1" s="274"/>
      <c r="I1" s="274"/>
      <c r="J1" s="274"/>
      <c r="K1" s="222"/>
      <c r="L1" s="222"/>
      <c r="M1" s="222"/>
      <c r="N1" s="222"/>
      <c r="O1" s="222"/>
      <c r="P1" s="222"/>
    </row>
    <row r="2" spans="8:17" ht="14.25" thickBot="1">
      <c r="H2" s="386"/>
      <c r="I2" s="386"/>
      <c r="J2" s="386"/>
      <c r="P2" s="386"/>
      <c r="Q2" s="386"/>
    </row>
    <row r="3" spans="1:10" ht="21" customHeight="1">
      <c r="A3" s="17" t="s">
        <v>133</v>
      </c>
      <c r="B3" s="272" t="s">
        <v>232</v>
      </c>
      <c r="C3" s="273"/>
      <c r="D3" s="273"/>
      <c r="E3" s="272" t="s">
        <v>298</v>
      </c>
      <c r="F3" s="273"/>
      <c r="G3" s="332"/>
      <c r="H3" s="272" t="s">
        <v>299</v>
      </c>
      <c r="I3" s="273"/>
      <c r="J3" s="273"/>
    </row>
    <row r="4" spans="1:10" ht="26.25" customHeight="1">
      <c r="A4" s="19" t="s">
        <v>300</v>
      </c>
      <c r="B4" s="4"/>
      <c r="C4" s="4"/>
      <c r="D4" s="4">
        <v>0.027</v>
      </c>
      <c r="E4" s="129"/>
      <c r="F4" s="20"/>
      <c r="G4" s="20">
        <v>0.027</v>
      </c>
      <c r="H4" s="4"/>
      <c r="I4" s="4"/>
      <c r="J4" s="4">
        <v>0.023</v>
      </c>
    </row>
    <row r="5" spans="1:10" ht="26.25" customHeight="1" thickBot="1">
      <c r="A5" s="21" t="s">
        <v>301</v>
      </c>
      <c r="B5" s="22"/>
      <c r="C5" s="22"/>
      <c r="D5" s="22">
        <v>0.017</v>
      </c>
      <c r="E5" s="138"/>
      <c r="F5" s="22"/>
      <c r="G5" s="23">
        <v>0.017</v>
      </c>
      <c r="H5" s="22"/>
      <c r="I5" s="22"/>
      <c r="J5" s="22">
        <v>0.018</v>
      </c>
    </row>
    <row r="6" spans="1:2" ht="15.75" customHeight="1">
      <c r="A6" s="265" t="s">
        <v>178</v>
      </c>
      <c r="B6" s="265"/>
    </row>
    <row r="7" spans="1:8" ht="13.5">
      <c r="A7" s="265" t="s">
        <v>180</v>
      </c>
      <c r="B7" s="265"/>
      <c r="C7" s="265"/>
      <c r="D7" s="265"/>
      <c r="E7" s="265"/>
      <c r="F7" s="265"/>
      <c r="G7" s="265"/>
      <c r="H7" s="8"/>
    </row>
    <row r="8" spans="1:8" ht="13.5">
      <c r="A8" s="24" t="s">
        <v>164</v>
      </c>
      <c r="B8" s="24"/>
      <c r="C8" s="24"/>
      <c r="D8" s="24"/>
      <c r="E8" s="24"/>
      <c r="F8" s="24"/>
      <c r="G8" s="24"/>
      <c r="H8" s="24"/>
    </row>
    <row r="11" spans="4:6" ht="13.5">
      <c r="D11" s="223"/>
      <c r="F11" s="224"/>
    </row>
    <row r="12" ht="13.5">
      <c r="C12" s="225"/>
    </row>
  </sheetData>
  <sheetProtection/>
  <mergeCells count="8">
    <mergeCell ref="A6:B6"/>
    <mergeCell ref="A7:G7"/>
    <mergeCell ref="A1:J1"/>
    <mergeCell ref="H2:J2"/>
    <mergeCell ref="P2:Q2"/>
    <mergeCell ref="B3:D3"/>
    <mergeCell ref="E3:G3"/>
    <mergeCell ref="H3:J3"/>
  </mergeCells>
  <printOptions/>
  <pageMargins left="0.68" right="0.63" top="1" bottom="1" header="0.512" footer="0.512"/>
  <pageSetup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showGridLines="0" zoomScalePageLayoutView="0" workbookViewId="0" topLeftCell="A1">
      <selection activeCell="A1" sqref="A1:J2"/>
    </sheetView>
  </sheetViews>
  <sheetFormatPr defaultColWidth="9.00390625" defaultRowHeight="13.5"/>
  <cols>
    <col min="1" max="1" width="10.75390625" style="29" customWidth="1"/>
    <col min="2" max="10" width="8.125" style="29" customWidth="1"/>
    <col min="11" max="16384" width="9.00390625" style="29" customWidth="1"/>
  </cols>
  <sheetData>
    <row r="1" spans="1:10" ht="13.5">
      <c r="A1" s="274" t="s">
        <v>165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13.5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spans="1:3" ht="14.25" thickBot="1">
      <c r="A3" s="265" t="s">
        <v>166</v>
      </c>
      <c r="B3" s="265"/>
      <c r="C3" s="265"/>
    </row>
    <row r="4" spans="1:10" ht="19.5" customHeight="1">
      <c r="A4" s="17" t="s">
        <v>133</v>
      </c>
      <c r="B4" s="272" t="s">
        <v>232</v>
      </c>
      <c r="C4" s="273"/>
      <c r="D4" s="273"/>
      <c r="E4" s="272" t="s">
        <v>298</v>
      </c>
      <c r="F4" s="273"/>
      <c r="G4" s="332"/>
      <c r="H4" s="272" t="s">
        <v>302</v>
      </c>
      <c r="I4" s="273"/>
      <c r="J4" s="273"/>
    </row>
    <row r="5" spans="1:10" ht="19.5" customHeight="1">
      <c r="A5" s="25" t="s">
        <v>167</v>
      </c>
      <c r="B5" s="4"/>
      <c r="C5" s="9"/>
      <c r="D5" s="9">
        <v>4</v>
      </c>
      <c r="E5" s="9"/>
      <c r="F5" s="9"/>
      <c r="G5" s="9">
        <v>4</v>
      </c>
      <c r="H5" s="4"/>
      <c r="I5" s="9"/>
      <c r="J5" s="9">
        <v>4</v>
      </c>
    </row>
    <row r="6" spans="1:10" ht="19.5" customHeight="1">
      <c r="A6" s="25" t="s">
        <v>168</v>
      </c>
      <c r="B6" s="4"/>
      <c r="C6" s="9"/>
      <c r="D6" s="9">
        <v>5</v>
      </c>
      <c r="E6" s="9"/>
      <c r="F6" s="9"/>
      <c r="G6" s="9">
        <v>2</v>
      </c>
      <c r="H6" s="4"/>
      <c r="I6" s="9"/>
      <c r="J6" s="9">
        <v>5</v>
      </c>
    </row>
    <row r="7" spans="1:10" ht="19.5" customHeight="1" thickBot="1">
      <c r="A7" s="26" t="s">
        <v>169</v>
      </c>
      <c r="B7" s="22"/>
      <c r="C7" s="27"/>
      <c r="D7" s="27" t="s">
        <v>190</v>
      </c>
      <c r="E7" s="16"/>
      <c r="F7" s="27"/>
      <c r="G7" s="27" t="s">
        <v>86</v>
      </c>
      <c r="H7" s="22"/>
      <c r="I7" s="27"/>
      <c r="J7" s="27" t="s">
        <v>303</v>
      </c>
    </row>
    <row r="8" spans="1:2" ht="13.5">
      <c r="A8" s="265" t="s">
        <v>178</v>
      </c>
      <c r="B8" s="265"/>
    </row>
    <row r="9" spans="1:9" ht="13.5">
      <c r="A9" s="382" t="s">
        <v>179</v>
      </c>
      <c r="B9" s="326"/>
      <c r="C9" s="326"/>
      <c r="D9" s="326"/>
      <c r="E9" s="326"/>
      <c r="F9" s="326"/>
      <c r="G9" s="326"/>
      <c r="H9" s="326"/>
      <c r="I9" s="24"/>
    </row>
  </sheetData>
  <sheetProtection/>
  <mergeCells count="7">
    <mergeCell ref="A9:H9"/>
    <mergeCell ref="A1:J2"/>
    <mergeCell ref="A3:C3"/>
    <mergeCell ref="B4:D4"/>
    <mergeCell ref="E4:G4"/>
    <mergeCell ref="H4:J4"/>
    <mergeCell ref="A8:B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showGridLines="0" tabSelected="1" zoomScalePageLayoutView="0" workbookViewId="0" topLeftCell="A1">
      <selection activeCell="A1" sqref="A1:E2"/>
    </sheetView>
  </sheetViews>
  <sheetFormatPr defaultColWidth="9.00390625" defaultRowHeight="13.5"/>
  <cols>
    <col min="1" max="1" width="14.00390625" style="29" customWidth="1"/>
    <col min="2" max="2" width="1.00390625" style="29" customWidth="1"/>
    <col min="3" max="5" width="23.875" style="29" customWidth="1"/>
    <col min="6" max="6" width="17.50390625" style="29" customWidth="1"/>
    <col min="7" max="16384" width="9.00390625" style="29" customWidth="1"/>
  </cols>
  <sheetData>
    <row r="1" spans="1:6" ht="13.5" customHeight="1">
      <c r="A1" s="274" t="s">
        <v>181</v>
      </c>
      <c r="B1" s="274"/>
      <c r="C1" s="274"/>
      <c r="D1" s="274"/>
      <c r="E1" s="274"/>
      <c r="F1" s="28"/>
    </row>
    <row r="2" spans="1:6" ht="13.5" customHeight="1">
      <c r="A2" s="274"/>
      <c r="B2" s="274"/>
      <c r="C2" s="274"/>
      <c r="D2" s="274"/>
      <c r="E2" s="274"/>
      <c r="F2" s="28"/>
    </row>
    <row r="3" spans="1:6" ht="14.25" thickBot="1">
      <c r="A3" s="29" t="s">
        <v>170</v>
      </c>
      <c r="F3" s="30"/>
    </row>
    <row r="4" spans="1:6" ht="18" customHeight="1">
      <c r="A4" s="266" t="s">
        <v>171</v>
      </c>
      <c r="B4" s="267"/>
      <c r="C4" s="332" t="s">
        <v>172</v>
      </c>
      <c r="D4" s="333"/>
      <c r="E4" s="18" t="s">
        <v>173</v>
      </c>
      <c r="F4" s="31"/>
    </row>
    <row r="5" spans="1:6" ht="18" customHeight="1">
      <c r="A5" s="268"/>
      <c r="B5" s="268"/>
      <c r="C5" s="32" t="s">
        <v>174</v>
      </c>
      <c r="D5" s="32" t="s">
        <v>175</v>
      </c>
      <c r="E5" s="33" t="s">
        <v>176</v>
      </c>
      <c r="F5" s="34"/>
    </row>
    <row r="6" spans="1:6" ht="18" customHeight="1">
      <c r="A6" s="10" t="s">
        <v>304</v>
      </c>
      <c r="B6" s="35"/>
      <c r="C6" s="36">
        <v>1.9</v>
      </c>
      <c r="D6" s="37">
        <v>1.5</v>
      </c>
      <c r="E6" s="38">
        <v>2.8</v>
      </c>
      <c r="F6" s="34"/>
    </row>
    <row r="7" spans="1:5" ht="18" customHeight="1">
      <c r="A7" s="10" t="s">
        <v>305</v>
      </c>
      <c r="B7" s="11"/>
      <c r="C7" s="39">
        <v>1.4</v>
      </c>
      <c r="D7" s="40">
        <v>1.3</v>
      </c>
      <c r="E7" s="41">
        <v>3.2</v>
      </c>
    </row>
    <row r="8" spans="1:5" ht="18" customHeight="1" thickBot="1">
      <c r="A8" s="13" t="s">
        <v>306</v>
      </c>
      <c r="B8" s="14"/>
      <c r="C8" s="42">
        <v>1.2</v>
      </c>
      <c r="D8" s="43">
        <v>1.2</v>
      </c>
      <c r="E8" s="42">
        <v>2.2</v>
      </c>
    </row>
    <row r="9" spans="1:5" ht="16.5" customHeight="1">
      <c r="A9" s="265" t="s">
        <v>178</v>
      </c>
      <c r="B9" s="265"/>
      <c r="C9" s="265"/>
      <c r="D9" s="34"/>
      <c r="E9" s="34"/>
    </row>
    <row r="10" spans="1:5" ht="13.5" customHeight="1">
      <c r="A10" s="387" t="s">
        <v>307</v>
      </c>
      <c r="B10" s="387"/>
      <c r="C10" s="387"/>
      <c r="D10" s="387"/>
      <c r="E10" s="387"/>
    </row>
    <row r="11" spans="1:5" ht="13.5" customHeight="1">
      <c r="A11" s="326"/>
      <c r="B11" s="326"/>
      <c r="C11" s="326"/>
      <c r="D11" s="326"/>
      <c r="E11" s="326"/>
    </row>
    <row r="12" spans="4:5" ht="13.5" customHeight="1">
      <c r="D12" s="34"/>
      <c r="E12" s="34"/>
    </row>
  </sheetData>
  <sheetProtection/>
  <mergeCells count="6">
    <mergeCell ref="A11:E11"/>
    <mergeCell ref="A1:E2"/>
    <mergeCell ref="A4:B5"/>
    <mergeCell ref="C4:D4"/>
    <mergeCell ref="A9:C9"/>
    <mergeCell ref="A10:E10"/>
  </mergeCells>
  <printOptions/>
  <pageMargins left="0.75" right="0.75" top="1" bottom="1" header="0.512" footer="0.512"/>
  <pageSetup horizontalDpi="300" verticalDpi="300" orientation="portrait" paperSize="9" r:id="rId1"/>
  <ignoredErrors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showGridLines="0" zoomScale="115" zoomScaleNormal="115" zoomScalePageLayoutView="0" workbookViewId="0" topLeftCell="A1">
      <selection activeCell="A1" sqref="A1:N2"/>
    </sheetView>
  </sheetViews>
  <sheetFormatPr defaultColWidth="9.00390625" defaultRowHeight="13.5"/>
  <cols>
    <col min="1" max="1" width="8.375" style="61" customWidth="1"/>
    <col min="2" max="2" width="0.875" style="61" customWidth="1"/>
    <col min="3" max="4" width="6.625" style="61" customWidth="1"/>
    <col min="5" max="8" width="5.625" style="61" customWidth="1"/>
    <col min="9" max="10" width="6.625" style="61" customWidth="1"/>
    <col min="11" max="12" width="5.625" style="61" customWidth="1"/>
    <col min="13" max="13" width="5.125" style="61" customWidth="1"/>
    <col min="14" max="14" width="6.125" style="61" customWidth="1"/>
    <col min="15" max="16384" width="9.00390625" style="61" customWidth="1"/>
  </cols>
  <sheetData>
    <row r="1" spans="1:14" ht="13.5">
      <c r="A1" s="254" t="s">
        <v>233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3.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ht="14.25" thickBot="1"/>
    <row r="4" spans="1:14" ht="18" customHeight="1">
      <c r="A4" s="238" t="s">
        <v>2</v>
      </c>
      <c r="B4" s="247"/>
      <c r="C4" s="249" t="s">
        <v>75</v>
      </c>
      <c r="D4" s="251" t="s">
        <v>29</v>
      </c>
      <c r="E4" s="253" t="s">
        <v>76</v>
      </c>
      <c r="F4" s="253"/>
      <c r="G4" s="253"/>
      <c r="H4" s="253"/>
      <c r="I4" s="251" t="s">
        <v>77</v>
      </c>
      <c r="J4" s="251" t="s">
        <v>78</v>
      </c>
      <c r="K4" s="234" t="s">
        <v>79</v>
      </c>
      <c r="L4" s="235"/>
      <c r="M4" s="236" t="s">
        <v>80</v>
      </c>
      <c r="N4" s="238" t="s">
        <v>40</v>
      </c>
    </row>
    <row r="5" spans="1:14" ht="18" customHeight="1">
      <c r="A5" s="239"/>
      <c r="B5" s="248"/>
      <c r="C5" s="250"/>
      <c r="D5" s="252"/>
      <c r="E5" s="63" t="s">
        <v>81</v>
      </c>
      <c r="F5" s="63" t="s">
        <v>82</v>
      </c>
      <c r="G5" s="63" t="s">
        <v>83</v>
      </c>
      <c r="H5" s="77" t="s">
        <v>234</v>
      </c>
      <c r="I5" s="252"/>
      <c r="J5" s="252"/>
      <c r="K5" s="63" t="s">
        <v>84</v>
      </c>
      <c r="L5" s="63" t="s">
        <v>235</v>
      </c>
      <c r="M5" s="237"/>
      <c r="N5" s="239"/>
    </row>
    <row r="6" spans="1:15" ht="15" customHeight="1">
      <c r="A6" s="240" t="s">
        <v>236</v>
      </c>
      <c r="B6" s="241"/>
      <c r="C6" s="78" t="s">
        <v>85</v>
      </c>
      <c r="D6" s="79">
        <v>2501</v>
      </c>
      <c r="E6" s="80">
        <v>1</v>
      </c>
      <c r="F6" s="79">
        <v>8</v>
      </c>
      <c r="G6" s="80">
        <v>7</v>
      </c>
      <c r="H6" s="79">
        <v>1</v>
      </c>
      <c r="I6" s="79">
        <v>147</v>
      </c>
      <c r="J6" s="81">
        <v>1873</v>
      </c>
      <c r="K6" s="79">
        <v>50</v>
      </c>
      <c r="L6" s="79">
        <v>11</v>
      </c>
      <c r="M6" s="79">
        <v>19</v>
      </c>
      <c r="N6" s="81">
        <v>384</v>
      </c>
      <c r="O6" s="82"/>
    </row>
    <row r="7" spans="1:14" ht="15" customHeight="1">
      <c r="A7" s="242"/>
      <c r="B7" s="243"/>
      <c r="C7" s="78" t="s">
        <v>87</v>
      </c>
      <c r="D7" s="83">
        <v>858</v>
      </c>
      <c r="E7" s="80">
        <v>1</v>
      </c>
      <c r="F7" s="79">
        <v>8</v>
      </c>
      <c r="G7" s="80">
        <v>6</v>
      </c>
      <c r="H7" s="80">
        <v>0</v>
      </c>
      <c r="I7" s="79">
        <v>128</v>
      </c>
      <c r="J7" s="81">
        <v>562</v>
      </c>
      <c r="K7" s="79">
        <v>39</v>
      </c>
      <c r="L7" s="79">
        <v>5</v>
      </c>
      <c r="M7" s="79">
        <v>14</v>
      </c>
      <c r="N7" s="81">
        <v>95</v>
      </c>
    </row>
    <row r="8" spans="1:14" ht="15" customHeight="1">
      <c r="A8" s="244" t="s">
        <v>238</v>
      </c>
      <c r="B8" s="243"/>
      <c r="C8" s="84" t="s">
        <v>85</v>
      </c>
      <c r="D8" s="83">
        <f>SUM(E8:N8)</f>
        <v>2119</v>
      </c>
      <c r="E8" s="80">
        <v>0</v>
      </c>
      <c r="F8" s="79">
        <v>4</v>
      </c>
      <c r="G8" s="79">
        <v>1</v>
      </c>
      <c r="H8" s="79">
        <v>3</v>
      </c>
      <c r="I8" s="79">
        <v>158</v>
      </c>
      <c r="J8" s="81">
        <v>1501</v>
      </c>
      <c r="K8" s="79">
        <v>76</v>
      </c>
      <c r="L8" s="79">
        <v>3</v>
      </c>
      <c r="M8" s="79">
        <v>41</v>
      </c>
      <c r="N8" s="81">
        <v>332</v>
      </c>
    </row>
    <row r="9" spans="1:14" ht="15" customHeight="1">
      <c r="A9" s="242"/>
      <c r="B9" s="243"/>
      <c r="C9" s="63" t="s">
        <v>87</v>
      </c>
      <c r="D9" s="83">
        <f>SUM(E9:N9)</f>
        <v>771</v>
      </c>
      <c r="E9" s="80">
        <v>0</v>
      </c>
      <c r="F9" s="79">
        <v>4</v>
      </c>
      <c r="G9" s="79">
        <v>1</v>
      </c>
      <c r="H9" s="80">
        <v>4</v>
      </c>
      <c r="I9" s="79">
        <v>131</v>
      </c>
      <c r="J9" s="81">
        <v>464</v>
      </c>
      <c r="K9" s="79">
        <v>33</v>
      </c>
      <c r="L9" s="79">
        <v>2</v>
      </c>
      <c r="M9" s="79">
        <v>25</v>
      </c>
      <c r="N9" s="81">
        <v>107</v>
      </c>
    </row>
    <row r="10" spans="1:14" ht="15" customHeight="1">
      <c r="A10" s="244" t="s">
        <v>239</v>
      </c>
      <c r="B10" s="243"/>
      <c r="C10" s="85" t="s">
        <v>85</v>
      </c>
      <c r="D10" s="83">
        <f>SUM(E10:N10)</f>
        <v>2194</v>
      </c>
      <c r="E10" s="80">
        <v>4</v>
      </c>
      <c r="F10" s="79">
        <v>6</v>
      </c>
      <c r="G10" s="80">
        <v>0</v>
      </c>
      <c r="H10" s="79">
        <v>3</v>
      </c>
      <c r="I10" s="79">
        <v>183</v>
      </c>
      <c r="J10" s="81">
        <v>1556</v>
      </c>
      <c r="K10" s="79">
        <v>113</v>
      </c>
      <c r="L10" s="79">
        <v>7</v>
      </c>
      <c r="M10" s="79">
        <v>22</v>
      </c>
      <c r="N10" s="81">
        <v>300</v>
      </c>
    </row>
    <row r="11" spans="1:14" ht="15" customHeight="1" thickBot="1">
      <c r="A11" s="245"/>
      <c r="B11" s="246"/>
      <c r="C11" s="86" t="s">
        <v>87</v>
      </c>
      <c r="D11" s="87">
        <f>SUM(E11:N11)</f>
        <v>724</v>
      </c>
      <c r="E11" s="88">
        <v>4</v>
      </c>
      <c r="F11" s="89">
        <v>5</v>
      </c>
      <c r="G11" s="88">
        <v>0</v>
      </c>
      <c r="H11" s="88">
        <v>1</v>
      </c>
      <c r="I11" s="89">
        <v>147</v>
      </c>
      <c r="J11" s="90">
        <v>427</v>
      </c>
      <c r="K11" s="89">
        <v>39</v>
      </c>
      <c r="L11" s="89">
        <v>5</v>
      </c>
      <c r="M11" s="89">
        <v>23</v>
      </c>
      <c r="N11" s="90">
        <v>73</v>
      </c>
    </row>
    <row r="12" spans="1:14" ht="13.5">
      <c r="A12" s="76" t="s">
        <v>152</v>
      </c>
      <c r="B12" s="76"/>
      <c r="C12" s="76"/>
      <c r="D12" s="76"/>
      <c r="E12" s="76"/>
      <c r="F12" s="76"/>
      <c r="G12" s="76"/>
      <c r="N12" s="61" t="s">
        <v>241</v>
      </c>
    </row>
    <row r="13" ht="13.5">
      <c r="A13" s="61" t="s">
        <v>242</v>
      </c>
    </row>
    <row r="14" ht="14.25" thickBot="1"/>
    <row r="15" spans="1:14" ht="18" customHeight="1">
      <c r="A15" s="238" t="s">
        <v>2</v>
      </c>
      <c r="B15" s="247"/>
      <c r="C15" s="249" t="s">
        <v>75</v>
      </c>
      <c r="D15" s="251" t="s">
        <v>29</v>
      </c>
      <c r="E15" s="253" t="s">
        <v>76</v>
      </c>
      <c r="F15" s="253"/>
      <c r="G15" s="253"/>
      <c r="H15" s="253"/>
      <c r="I15" s="251" t="s">
        <v>77</v>
      </c>
      <c r="J15" s="251" t="s">
        <v>78</v>
      </c>
      <c r="K15" s="234" t="s">
        <v>79</v>
      </c>
      <c r="L15" s="235"/>
      <c r="M15" s="236" t="s">
        <v>80</v>
      </c>
      <c r="N15" s="238" t="s">
        <v>40</v>
      </c>
    </row>
    <row r="16" spans="1:14" ht="18" customHeight="1">
      <c r="A16" s="239"/>
      <c r="B16" s="248"/>
      <c r="C16" s="250"/>
      <c r="D16" s="252"/>
      <c r="E16" s="63" t="s">
        <v>81</v>
      </c>
      <c r="F16" s="63" t="s">
        <v>82</v>
      </c>
      <c r="G16" s="63" t="s">
        <v>83</v>
      </c>
      <c r="H16" s="77" t="s">
        <v>234</v>
      </c>
      <c r="I16" s="252"/>
      <c r="J16" s="252"/>
      <c r="K16" s="63" t="s">
        <v>84</v>
      </c>
      <c r="L16" s="63" t="s">
        <v>235</v>
      </c>
      <c r="M16" s="237"/>
      <c r="N16" s="239"/>
    </row>
    <row r="17" spans="1:15" ht="15" customHeight="1">
      <c r="A17" s="240" t="s">
        <v>236</v>
      </c>
      <c r="B17" s="241"/>
      <c r="C17" s="78" t="s">
        <v>85</v>
      </c>
      <c r="D17" s="79">
        <f aca="true" t="shared" si="0" ref="D17:D22">SUM(E17:N17)</f>
        <v>1296</v>
      </c>
      <c r="E17" s="80">
        <v>1</v>
      </c>
      <c r="F17" s="79">
        <v>4</v>
      </c>
      <c r="G17" s="80">
        <v>1</v>
      </c>
      <c r="H17" s="79">
        <v>0</v>
      </c>
      <c r="I17" s="79">
        <v>88</v>
      </c>
      <c r="J17" s="81">
        <v>966</v>
      </c>
      <c r="K17" s="79">
        <v>24</v>
      </c>
      <c r="L17" s="79">
        <v>6</v>
      </c>
      <c r="M17" s="79">
        <v>11</v>
      </c>
      <c r="N17" s="81">
        <v>195</v>
      </c>
      <c r="O17" s="82"/>
    </row>
    <row r="18" spans="1:14" ht="15" customHeight="1">
      <c r="A18" s="242"/>
      <c r="B18" s="243"/>
      <c r="C18" s="78" t="s">
        <v>87</v>
      </c>
      <c r="D18" s="79">
        <f t="shared" si="0"/>
        <v>330</v>
      </c>
      <c r="E18" s="80">
        <v>1</v>
      </c>
      <c r="F18" s="79">
        <v>3</v>
      </c>
      <c r="G18" s="80">
        <v>1</v>
      </c>
      <c r="H18" s="80">
        <v>0</v>
      </c>
      <c r="I18" s="79">
        <v>80</v>
      </c>
      <c r="J18" s="81">
        <v>174</v>
      </c>
      <c r="K18" s="79">
        <v>9</v>
      </c>
      <c r="L18" s="79">
        <v>3</v>
      </c>
      <c r="M18" s="79">
        <v>9</v>
      </c>
      <c r="N18" s="81">
        <v>50</v>
      </c>
    </row>
    <row r="19" spans="1:14" ht="15" customHeight="1">
      <c r="A19" s="244" t="s">
        <v>237</v>
      </c>
      <c r="B19" s="243"/>
      <c r="C19" s="84" t="s">
        <v>85</v>
      </c>
      <c r="D19" s="83">
        <f t="shared" si="0"/>
        <v>1120</v>
      </c>
      <c r="E19" s="80">
        <v>0</v>
      </c>
      <c r="F19" s="79">
        <v>2</v>
      </c>
      <c r="G19" s="79">
        <v>1</v>
      </c>
      <c r="H19" s="79">
        <v>1</v>
      </c>
      <c r="I19" s="79">
        <v>72</v>
      </c>
      <c r="J19" s="81">
        <v>817</v>
      </c>
      <c r="K19" s="79">
        <v>42</v>
      </c>
      <c r="L19" s="79">
        <v>2</v>
      </c>
      <c r="M19" s="79">
        <v>20</v>
      </c>
      <c r="N19" s="81">
        <v>163</v>
      </c>
    </row>
    <row r="20" spans="1:14" ht="15" customHeight="1">
      <c r="A20" s="242"/>
      <c r="B20" s="243"/>
      <c r="C20" s="63" t="s">
        <v>87</v>
      </c>
      <c r="D20" s="83">
        <f t="shared" si="0"/>
        <v>471</v>
      </c>
      <c r="E20" s="80">
        <v>0</v>
      </c>
      <c r="F20" s="79">
        <v>2</v>
      </c>
      <c r="G20" s="79">
        <v>0</v>
      </c>
      <c r="H20" s="80">
        <v>1</v>
      </c>
      <c r="I20" s="79">
        <v>55</v>
      </c>
      <c r="J20" s="81">
        <v>318</v>
      </c>
      <c r="K20" s="79">
        <v>23</v>
      </c>
      <c r="L20" s="79">
        <v>4</v>
      </c>
      <c r="M20" s="79">
        <v>7</v>
      </c>
      <c r="N20" s="81">
        <v>61</v>
      </c>
    </row>
    <row r="21" spans="1:14" ht="15" customHeight="1">
      <c r="A21" s="244" t="s">
        <v>239</v>
      </c>
      <c r="B21" s="243"/>
      <c r="C21" s="85" t="s">
        <v>85</v>
      </c>
      <c r="D21" s="83">
        <f t="shared" si="0"/>
        <v>1084</v>
      </c>
      <c r="E21" s="80">
        <v>2</v>
      </c>
      <c r="F21" s="79">
        <v>4</v>
      </c>
      <c r="G21" s="80">
        <v>0</v>
      </c>
      <c r="H21" s="79">
        <v>3</v>
      </c>
      <c r="I21" s="79">
        <v>110</v>
      </c>
      <c r="J21" s="81">
        <v>731</v>
      </c>
      <c r="K21" s="79">
        <v>55</v>
      </c>
      <c r="L21" s="79">
        <v>2</v>
      </c>
      <c r="M21" s="79">
        <v>15</v>
      </c>
      <c r="N21" s="81">
        <v>162</v>
      </c>
    </row>
    <row r="22" spans="1:14" ht="15" customHeight="1" thickBot="1">
      <c r="A22" s="245"/>
      <c r="B22" s="246"/>
      <c r="C22" s="86" t="s">
        <v>87</v>
      </c>
      <c r="D22" s="87">
        <f t="shared" si="0"/>
        <v>429</v>
      </c>
      <c r="E22" s="88">
        <v>2</v>
      </c>
      <c r="F22" s="89">
        <v>4</v>
      </c>
      <c r="G22" s="88">
        <v>0</v>
      </c>
      <c r="H22" s="88">
        <v>1</v>
      </c>
      <c r="I22" s="89">
        <v>87</v>
      </c>
      <c r="J22" s="90">
        <v>257</v>
      </c>
      <c r="K22" s="89">
        <v>25</v>
      </c>
      <c r="L22" s="89">
        <v>1</v>
      </c>
      <c r="M22" s="89">
        <v>17</v>
      </c>
      <c r="N22" s="90">
        <v>35</v>
      </c>
    </row>
    <row r="23" spans="1:14" ht="13.5">
      <c r="A23" s="76" t="s">
        <v>152</v>
      </c>
      <c r="B23" s="76"/>
      <c r="C23" s="76"/>
      <c r="D23" s="76"/>
      <c r="E23" s="76"/>
      <c r="F23" s="76"/>
      <c r="G23" s="76"/>
      <c r="N23" s="61" t="s">
        <v>240</v>
      </c>
    </row>
    <row r="24" ht="13.5">
      <c r="A24" s="61" t="s">
        <v>243</v>
      </c>
    </row>
  </sheetData>
  <sheetProtection/>
  <mergeCells count="25">
    <mergeCell ref="N4:N5"/>
    <mergeCell ref="A6:B7"/>
    <mergeCell ref="I4:I5"/>
    <mergeCell ref="A1:N2"/>
    <mergeCell ref="K4:L4"/>
    <mergeCell ref="M4:M5"/>
    <mergeCell ref="I15:I16"/>
    <mergeCell ref="J15:J16"/>
    <mergeCell ref="A8:B9"/>
    <mergeCell ref="A10:B11"/>
    <mergeCell ref="A4:B5"/>
    <mergeCell ref="C4:C5"/>
    <mergeCell ref="D4:D5"/>
    <mergeCell ref="E4:H4"/>
    <mergeCell ref="J4:J5"/>
    <mergeCell ref="K15:L15"/>
    <mergeCell ref="M15:M16"/>
    <mergeCell ref="N15:N16"/>
    <mergeCell ref="A17:B18"/>
    <mergeCell ref="A19:B20"/>
    <mergeCell ref="A21:B22"/>
    <mergeCell ref="A15:B16"/>
    <mergeCell ref="C15:C16"/>
    <mergeCell ref="D15:D16"/>
    <mergeCell ref="E15:H15"/>
  </mergeCells>
  <printOptions/>
  <pageMargins left="0.75" right="0.75" top="1" bottom="1" header="0.512" footer="0.512"/>
  <pageSetup horizontalDpi="600" verticalDpi="600" orientation="portrait" paperSize="9" r:id="rId1"/>
  <ignoredErrors>
    <ignoredError sqref="A8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"/>
  <sheetViews>
    <sheetView showGridLines="0" zoomScale="115" zoomScaleNormal="115" zoomScalePageLayoutView="0" workbookViewId="0" topLeftCell="A1">
      <selection activeCell="A4" sqref="A4:K10"/>
    </sheetView>
  </sheetViews>
  <sheetFormatPr defaultColWidth="9.00390625" defaultRowHeight="13.5"/>
  <cols>
    <col min="1" max="1" width="9.75390625" style="61" customWidth="1"/>
    <col min="2" max="2" width="0.6171875" style="61" hidden="1" customWidth="1"/>
    <col min="3" max="8" width="8.25390625" style="61" customWidth="1"/>
    <col min="9" max="9" width="8.125" style="61" customWidth="1"/>
    <col min="10" max="11" width="8.25390625" style="61" customWidth="1"/>
    <col min="12" max="16384" width="9.00390625" style="61" customWidth="1"/>
  </cols>
  <sheetData>
    <row r="1" spans="1:11" ht="13.5">
      <c r="A1" s="254" t="s">
        <v>244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3.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ht="14.25" thickBot="1"/>
    <row r="4" spans="1:11" ht="19.5" customHeight="1">
      <c r="A4" s="249" t="s">
        <v>2</v>
      </c>
      <c r="B4" s="258"/>
      <c r="C4" s="256" t="s">
        <v>29</v>
      </c>
      <c r="D4" s="253" t="s">
        <v>76</v>
      </c>
      <c r="E4" s="253"/>
      <c r="F4" s="253"/>
      <c r="G4" s="253"/>
      <c r="H4" s="256" t="s">
        <v>77</v>
      </c>
      <c r="I4" s="260" t="s">
        <v>78</v>
      </c>
      <c r="J4" s="62" t="s">
        <v>245</v>
      </c>
      <c r="K4" s="260" t="s">
        <v>40</v>
      </c>
    </row>
    <row r="5" spans="1:11" ht="19.5" customHeight="1">
      <c r="A5" s="250"/>
      <c r="B5" s="259"/>
      <c r="C5" s="257"/>
      <c r="D5" s="63" t="s">
        <v>81</v>
      </c>
      <c r="E5" s="63" t="s">
        <v>82</v>
      </c>
      <c r="F5" s="63" t="s">
        <v>83</v>
      </c>
      <c r="G5" s="64" t="s">
        <v>234</v>
      </c>
      <c r="H5" s="257"/>
      <c r="I5" s="261"/>
      <c r="J5" s="65" t="s">
        <v>88</v>
      </c>
      <c r="K5" s="261"/>
    </row>
    <row r="6" spans="1:11" ht="15" customHeight="1">
      <c r="A6" s="66" t="s">
        <v>246</v>
      </c>
      <c r="B6" s="67"/>
      <c r="C6" s="68">
        <v>81</v>
      </c>
      <c r="D6" s="69" t="s">
        <v>190</v>
      </c>
      <c r="E6" s="70">
        <v>1</v>
      </c>
      <c r="F6" s="69">
        <v>1</v>
      </c>
      <c r="G6" s="69" t="s">
        <v>190</v>
      </c>
      <c r="H6" s="70">
        <v>6</v>
      </c>
      <c r="I6" s="70">
        <v>41</v>
      </c>
      <c r="J6" s="70">
        <v>1</v>
      </c>
      <c r="K6" s="70">
        <v>31</v>
      </c>
    </row>
    <row r="7" spans="1:11" ht="15" customHeight="1">
      <c r="A7" s="66" t="s">
        <v>247</v>
      </c>
      <c r="B7" s="67"/>
      <c r="C7" s="68">
        <f>SUM(D7:K7)</f>
        <v>68</v>
      </c>
      <c r="D7" s="69" t="s">
        <v>190</v>
      </c>
      <c r="E7" s="69" t="s">
        <v>190</v>
      </c>
      <c r="F7" s="70" t="s">
        <v>190</v>
      </c>
      <c r="G7" s="70">
        <v>3</v>
      </c>
      <c r="H7" s="70">
        <v>4</v>
      </c>
      <c r="I7" s="70">
        <v>36</v>
      </c>
      <c r="J7" s="69">
        <v>4</v>
      </c>
      <c r="K7" s="70">
        <v>21</v>
      </c>
    </row>
    <row r="8" spans="1:11" ht="15" customHeight="1" thickBot="1">
      <c r="A8" s="71" t="s">
        <v>248</v>
      </c>
      <c r="B8" s="72"/>
      <c r="C8" s="73">
        <f>SUM(D8:K8)</f>
        <v>58</v>
      </c>
      <c r="D8" s="74" t="s">
        <v>190</v>
      </c>
      <c r="E8" s="75" t="s">
        <v>190</v>
      </c>
      <c r="F8" s="74" t="s">
        <v>190</v>
      </c>
      <c r="G8" s="74">
        <v>1</v>
      </c>
      <c r="H8" s="75">
        <v>14</v>
      </c>
      <c r="I8" s="75">
        <v>25</v>
      </c>
      <c r="J8" s="75">
        <v>4</v>
      </c>
      <c r="K8" s="75">
        <v>14</v>
      </c>
    </row>
    <row r="9" spans="1:7" ht="13.5">
      <c r="A9" s="255" t="s">
        <v>152</v>
      </c>
      <c r="B9" s="255"/>
      <c r="C9" s="255"/>
      <c r="D9" s="255"/>
      <c r="E9" s="255"/>
      <c r="F9" s="76"/>
      <c r="G9" s="76"/>
    </row>
    <row r="10" ht="13.5">
      <c r="A10" s="61" t="s">
        <v>249</v>
      </c>
    </row>
  </sheetData>
  <sheetProtection/>
  <mergeCells count="8">
    <mergeCell ref="A9:E9"/>
    <mergeCell ref="H4:H5"/>
    <mergeCell ref="A1:K2"/>
    <mergeCell ref="A4:B5"/>
    <mergeCell ref="C4:C5"/>
    <mergeCell ref="D4:G4"/>
    <mergeCell ref="I4:I5"/>
    <mergeCell ref="K4:K5"/>
  </mergeCells>
  <printOptions/>
  <pageMargins left="0.75" right="0.75" top="1" bottom="1" header="0.512" footer="0.512"/>
  <pageSetup orientation="portrait" paperSize="9" r:id="rId1"/>
  <ignoredErrors>
    <ignoredError sqref="A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showGridLines="0" zoomScalePageLayoutView="0" workbookViewId="0" topLeftCell="A1">
      <selection activeCell="A4" sqref="A4:N12"/>
    </sheetView>
  </sheetViews>
  <sheetFormatPr defaultColWidth="9.00390625" defaultRowHeight="13.5"/>
  <cols>
    <col min="1" max="1" width="5.125" style="61" customWidth="1"/>
    <col min="2" max="2" width="4.25390625" style="61" customWidth="1"/>
    <col min="3" max="3" width="7.00390625" style="61" customWidth="1"/>
    <col min="4" max="11" width="5.375" style="61" customWidth="1"/>
    <col min="12" max="12" width="5.50390625" style="61" customWidth="1"/>
    <col min="13" max="13" width="7.50390625" style="61" customWidth="1"/>
    <col min="14" max="14" width="5.25390625" style="61" customWidth="1"/>
    <col min="15" max="16384" width="9.00390625" style="61" customWidth="1"/>
  </cols>
  <sheetData>
    <row r="1" spans="1:14" ht="13.5">
      <c r="A1" s="254" t="s">
        <v>184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9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ht="14.25" thickBot="1"/>
    <row r="4" spans="1:14" ht="19.5" customHeight="1">
      <c r="A4" s="238" t="s">
        <v>2</v>
      </c>
      <c r="B4" s="247"/>
      <c r="C4" s="234" t="s">
        <v>89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4.5" customHeight="1">
      <c r="A5" s="262"/>
      <c r="B5" s="263"/>
      <c r="C5" s="91"/>
      <c r="D5" s="92"/>
      <c r="E5" s="92"/>
      <c r="F5" s="92"/>
      <c r="G5" s="92"/>
      <c r="H5" s="92"/>
      <c r="I5" s="92"/>
      <c r="J5" s="92"/>
      <c r="K5" s="92"/>
      <c r="L5" s="93"/>
      <c r="M5" s="92"/>
      <c r="N5" s="94"/>
    </row>
    <row r="6" spans="1:14" ht="82.5" customHeight="1">
      <c r="A6" s="262"/>
      <c r="B6" s="263"/>
      <c r="C6" s="95" t="s">
        <v>29</v>
      </c>
      <c r="D6" s="96" t="s">
        <v>90</v>
      </c>
      <c r="E6" s="96" t="s">
        <v>91</v>
      </c>
      <c r="F6" s="96" t="s">
        <v>92</v>
      </c>
      <c r="G6" s="96" t="s">
        <v>93</v>
      </c>
      <c r="H6" s="97" t="s">
        <v>94</v>
      </c>
      <c r="I6" s="96" t="s">
        <v>95</v>
      </c>
      <c r="J6" s="96" t="s">
        <v>96</v>
      </c>
      <c r="K6" s="96" t="s">
        <v>97</v>
      </c>
      <c r="L6" s="98" t="s">
        <v>98</v>
      </c>
      <c r="M6" s="96" t="s">
        <v>99</v>
      </c>
      <c r="N6" s="98" t="s">
        <v>40</v>
      </c>
    </row>
    <row r="7" spans="1:14" ht="3.75" customHeight="1">
      <c r="A7" s="239"/>
      <c r="B7" s="248"/>
      <c r="C7" s="99"/>
      <c r="D7" s="100"/>
      <c r="E7" s="100"/>
      <c r="F7" s="100"/>
      <c r="G7" s="100"/>
      <c r="H7" s="100"/>
      <c r="I7" s="100"/>
      <c r="J7" s="100"/>
      <c r="K7" s="100"/>
      <c r="L7" s="101"/>
      <c r="M7" s="100"/>
      <c r="N7" s="99"/>
    </row>
    <row r="8" spans="1:14" ht="15" customHeight="1">
      <c r="A8" s="102" t="s">
        <v>100</v>
      </c>
      <c r="B8" s="103" t="s">
        <v>250</v>
      </c>
      <c r="C8" s="104">
        <v>1141</v>
      </c>
      <c r="D8" s="104">
        <v>22</v>
      </c>
      <c r="E8" s="104">
        <v>6</v>
      </c>
      <c r="F8" s="104">
        <v>8</v>
      </c>
      <c r="G8" s="105">
        <v>3</v>
      </c>
      <c r="H8" s="104">
        <v>4</v>
      </c>
      <c r="I8" s="104">
        <v>14</v>
      </c>
      <c r="J8" s="104">
        <v>106</v>
      </c>
      <c r="K8" s="104" t="s">
        <v>190</v>
      </c>
      <c r="L8" s="104">
        <v>88</v>
      </c>
      <c r="M8" s="104">
        <v>886</v>
      </c>
      <c r="N8" s="104">
        <v>4</v>
      </c>
    </row>
    <row r="9" spans="1:14" ht="15" customHeight="1">
      <c r="A9" s="67"/>
      <c r="B9" s="106" t="s">
        <v>251</v>
      </c>
      <c r="C9" s="107">
        <f>SUM(D9:N9)</f>
        <v>983</v>
      </c>
      <c r="D9" s="104">
        <v>18</v>
      </c>
      <c r="E9" s="104">
        <v>14</v>
      </c>
      <c r="F9" s="104">
        <v>6</v>
      </c>
      <c r="G9" s="105">
        <v>6</v>
      </c>
      <c r="H9" s="104">
        <v>0</v>
      </c>
      <c r="I9" s="104">
        <v>16</v>
      </c>
      <c r="J9" s="104">
        <v>59</v>
      </c>
      <c r="K9" s="104">
        <v>0</v>
      </c>
      <c r="L9" s="104">
        <v>45</v>
      </c>
      <c r="M9" s="104">
        <v>811</v>
      </c>
      <c r="N9" s="104">
        <v>8</v>
      </c>
    </row>
    <row r="10" spans="1:14" ht="15" customHeight="1" thickBot="1">
      <c r="A10" s="72" t="s">
        <v>252</v>
      </c>
      <c r="B10" s="108" t="s">
        <v>253</v>
      </c>
      <c r="C10" s="109">
        <f>SUM(D10:N10)</f>
        <v>930</v>
      </c>
      <c r="D10" s="110">
        <v>21</v>
      </c>
      <c r="E10" s="110">
        <v>9</v>
      </c>
      <c r="F10" s="110">
        <v>7</v>
      </c>
      <c r="G10" s="111">
        <v>7</v>
      </c>
      <c r="H10" s="110">
        <v>0</v>
      </c>
      <c r="I10" s="110">
        <v>17</v>
      </c>
      <c r="J10" s="110">
        <v>82</v>
      </c>
      <c r="K10" s="110">
        <v>0</v>
      </c>
      <c r="L10" s="110">
        <v>15</v>
      </c>
      <c r="M10" s="110">
        <v>752</v>
      </c>
      <c r="N10" s="110">
        <v>20</v>
      </c>
    </row>
    <row r="11" spans="1:7" ht="13.5">
      <c r="A11" s="255" t="s">
        <v>153</v>
      </c>
      <c r="B11" s="255"/>
      <c r="C11" s="255"/>
      <c r="D11" s="255"/>
      <c r="E11" s="255"/>
      <c r="F11" s="255"/>
      <c r="G11" s="255"/>
    </row>
    <row r="12" ht="13.5">
      <c r="A12" s="61" t="s">
        <v>154</v>
      </c>
    </row>
  </sheetData>
  <sheetProtection/>
  <mergeCells count="5">
    <mergeCell ref="A1:N2"/>
    <mergeCell ref="A11:D11"/>
    <mergeCell ref="E11:G11"/>
    <mergeCell ref="A4:B7"/>
    <mergeCell ref="C4:N4"/>
  </mergeCells>
  <printOptions/>
  <pageMargins left="0.75" right="0.75" top="1" bottom="1" header="0.512" footer="0.512"/>
  <pageSetup horizontalDpi="600" verticalDpi="600" orientation="portrait" paperSize="9" r:id="rId1"/>
  <ignoredErrors>
    <ignoredError sqref="B8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showGridLines="0" zoomScalePageLayoutView="0" workbookViewId="0" topLeftCell="A1">
      <selection activeCell="A1" sqref="A1:F2"/>
    </sheetView>
  </sheetViews>
  <sheetFormatPr defaultColWidth="9.00390625" defaultRowHeight="13.5"/>
  <cols>
    <col min="1" max="1" width="14.125" style="29" customWidth="1"/>
    <col min="2" max="2" width="1.12109375" style="29" customWidth="1"/>
    <col min="3" max="4" width="17.625" style="29" customWidth="1"/>
    <col min="5" max="5" width="18.375" style="29" customWidth="1"/>
    <col min="6" max="6" width="17.625" style="29" customWidth="1"/>
    <col min="7" max="16384" width="9.00390625" style="29" customWidth="1"/>
  </cols>
  <sheetData>
    <row r="1" spans="1:6" ht="13.5">
      <c r="A1" s="274" t="s">
        <v>101</v>
      </c>
      <c r="B1" s="274"/>
      <c r="C1" s="274"/>
      <c r="D1" s="274"/>
      <c r="E1" s="274"/>
      <c r="F1" s="274"/>
    </row>
    <row r="2" spans="1:6" ht="13.5">
      <c r="A2" s="274"/>
      <c r="B2" s="274"/>
      <c r="C2" s="274"/>
      <c r="D2" s="274"/>
      <c r="E2" s="274"/>
      <c r="F2" s="274"/>
    </row>
    <row r="3" ht="14.25" thickBot="1"/>
    <row r="4" spans="1:7" ht="18" customHeight="1">
      <c r="A4" s="266" t="s">
        <v>2</v>
      </c>
      <c r="B4" s="267"/>
      <c r="C4" s="270" t="s">
        <v>102</v>
      </c>
      <c r="D4" s="272" t="s">
        <v>103</v>
      </c>
      <c r="E4" s="273"/>
      <c r="F4" s="273"/>
      <c r="G4" s="113"/>
    </row>
    <row r="5" spans="1:7" ht="18" customHeight="1">
      <c r="A5" s="268"/>
      <c r="B5" s="269"/>
      <c r="C5" s="271"/>
      <c r="D5" s="115" t="s">
        <v>104</v>
      </c>
      <c r="E5" s="116" t="s">
        <v>105</v>
      </c>
      <c r="F5" s="116" t="s">
        <v>106</v>
      </c>
      <c r="G5" s="113"/>
    </row>
    <row r="6" spans="1:6" ht="15" customHeight="1">
      <c r="A6" s="10" t="s">
        <v>254</v>
      </c>
      <c r="B6" s="11"/>
      <c r="C6" s="118">
        <v>873</v>
      </c>
      <c r="D6" s="117">
        <v>972</v>
      </c>
      <c r="E6" s="117">
        <v>5</v>
      </c>
      <c r="F6" s="117">
        <v>967</v>
      </c>
    </row>
    <row r="7" spans="1:7" ht="15" customHeight="1">
      <c r="A7" s="10" t="s">
        <v>255</v>
      </c>
      <c r="B7" s="11"/>
      <c r="C7" s="118">
        <v>738</v>
      </c>
      <c r="D7" s="117">
        <f>E7+F7</f>
        <v>858</v>
      </c>
      <c r="E7" s="117">
        <v>4</v>
      </c>
      <c r="F7" s="117">
        <v>854</v>
      </c>
      <c r="G7" s="113"/>
    </row>
    <row r="8" spans="1:6" ht="15" customHeight="1" thickBot="1">
      <c r="A8" s="13" t="s">
        <v>256</v>
      </c>
      <c r="B8" s="14"/>
      <c r="C8" s="119">
        <v>692</v>
      </c>
      <c r="D8" s="120">
        <f>E8+F8</f>
        <v>828</v>
      </c>
      <c r="E8" s="120">
        <v>3</v>
      </c>
      <c r="F8" s="120">
        <v>825</v>
      </c>
    </row>
    <row r="9" spans="1:4" ht="13.5">
      <c r="A9" s="265" t="s">
        <v>155</v>
      </c>
      <c r="B9" s="265"/>
      <c r="C9" s="265"/>
      <c r="D9" s="265"/>
    </row>
    <row r="10" ht="13.5">
      <c r="A10" s="29" t="s">
        <v>257</v>
      </c>
    </row>
    <row r="12" ht="14.25" thickBot="1"/>
    <row r="13" spans="1:6" ht="13.5">
      <c r="A13" s="266" t="s">
        <v>2</v>
      </c>
      <c r="B13" s="267"/>
      <c r="C13" s="270" t="s">
        <v>102</v>
      </c>
      <c r="D13" s="272" t="s">
        <v>103</v>
      </c>
      <c r="E13" s="273"/>
      <c r="F13" s="273"/>
    </row>
    <row r="14" spans="1:6" ht="13.5">
      <c r="A14" s="268"/>
      <c r="B14" s="269"/>
      <c r="C14" s="271"/>
      <c r="D14" s="115" t="s">
        <v>104</v>
      </c>
      <c r="E14" s="116" t="s">
        <v>105</v>
      </c>
      <c r="F14" s="116" t="s">
        <v>106</v>
      </c>
    </row>
    <row r="15" spans="1:6" ht="13.5">
      <c r="A15" s="10" t="s">
        <v>254</v>
      </c>
      <c r="B15" s="11"/>
      <c r="C15" s="118">
        <v>418</v>
      </c>
      <c r="D15" s="117">
        <v>492</v>
      </c>
      <c r="E15" s="117">
        <v>4</v>
      </c>
      <c r="F15" s="117">
        <v>488</v>
      </c>
    </row>
    <row r="16" spans="1:6" ht="13.5">
      <c r="A16" s="10" t="s">
        <v>255</v>
      </c>
      <c r="B16" s="11"/>
      <c r="C16" s="118">
        <v>363</v>
      </c>
      <c r="D16" s="117">
        <f>E16+F16</f>
        <v>416</v>
      </c>
      <c r="E16" s="117">
        <v>3</v>
      </c>
      <c r="F16" s="117">
        <v>413</v>
      </c>
    </row>
    <row r="17" spans="1:6" ht="14.25" thickBot="1">
      <c r="A17" s="13" t="s">
        <v>258</v>
      </c>
      <c r="B17" s="14"/>
      <c r="C17" s="119">
        <v>363</v>
      </c>
      <c r="D17" s="120">
        <f>E17+F17</f>
        <v>439</v>
      </c>
      <c r="E17" s="120">
        <v>3</v>
      </c>
      <c r="F17" s="120">
        <v>436</v>
      </c>
    </row>
    <row r="18" spans="1:4" ht="13.5">
      <c r="A18" s="265" t="s">
        <v>155</v>
      </c>
      <c r="B18" s="265"/>
      <c r="C18" s="265"/>
      <c r="D18" s="265"/>
    </row>
    <row r="19" ht="13.5">
      <c r="A19" s="29" t="s">
        <v>259</v>
      </c>
    </row>
  </sheetData>
  <sheetProtection/>
  <mergeCells count="9">
    <mergeCell ref="A9:D9"/>
    <mergeCell ref="A13:B14"/>
    <mergeCell ref="C13:C14"/>
    <mergeCell ref="D13:F13"/>
    <mergeCell ref="A18:D18"/>
    <mergeCell ref="A1:F2"/>
    <mergeCell ref="A4:B5"/>
    <mergeCell ref="C4:C5"/>
    <mergeCell ref="D4:F4"/>
  </mergeCells>
  <printOptions/>
  <pageMargins left="0.75" right="0.75" top="1" bottom="1" header="0.512" footer="0.512"/>
  <pageSetup horizontalDpi="600" verticalDpi="600" orientation="portrait" paperSize="9" r:id="rId1"/>
  <ignoredErrors>
    <ignoredError sqref="A17 A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showGridLines="0" zoomScalePageLayoutView="0" workbookViewId="0" topLeftCell="A1">
      <selection activeCell="A1" sqref="A1:M2"/>
    </sheetView>
  </sheetViews>
  <sheetFormatPr defaultColWidth="9.00390625" defaultRowHeight="13.5"/>
  <cols>
    <col min="1" max="1" width="13.25390625" style="29" customWidth="1"/>
    <col min="2" max="3" width="0.875" style="29" customWidth="1"/>
    <col min="4" max="4" width="8.50390625" style="29" customWidth="1"/>
    <col min="5" max="5" width="1.00390625" style="29" customWidth="1"/>
    <col min="6" max="6" width="6.625" style="29" customWidth="1"/>
    <col min="7" max="7" width="7.625" style="29" customWidth="1"/>
    <col min="8" max="8" width="7.50390625" style="29" customWidth="1"/>
    <col min="9" max="12" width="7.625" style="29" customWidth="1"/>
    <col min="13" max="13" width="7.75390625" style="29" customWidth="1"/>
    <col min="14" max="16384" width="9.00390625" style="29" customWidth="1"/>
  </cols>
  <sheetData>
    <row r="1" spans="1:13" ht="13.5">
      <c r="A1" s="274" t="s">
        <v>182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3.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1:13" ht="14.25" thickBot="1">
      <c r="K3" s="277" t="s">
        <v>260</v>
      </c>
      <c r="L3" s="277"/>
      <c r="M3" s="277"/>
    </row>
    <row r="4" spans="1:13" ht="18" customHeight="1">
      <c r="A4" s="266" t="s">
        <v>107</v>
      </c>
      <c r="B4" s="267"/>
      <c r="C4" s="18"/>
      <c r="D4" s="273" t="s">
        <v>108</v>
      </c>
      <c r="E4" s="273"/>
      <c r="F4" s="273"/>
      <c r="G4" s="273"/>
      <c r="H4" s="273"/>
      <c r="I4" s="273"/>
      <c r="J4" s="273"/>
      <c r="K4" s="273"/>
      <c r="L4" s="273"/>
      <c r="M4" s="273"/>
    </row>
    <row r="5" spans="1:13" ht="18" customHeight="1">
      <c r="A5" s="268"/>
      <c r="B5" s="269"/>
      <c r="C5" s="271" t="s">
        <v>6</v>
      </c>
      <c r="D5" s="268"/>
      <c r="E5" s="114"/>
      <c r="F5" s="121" t="s">
        <v>109</v>
      </c>
      <c r="G5" s="116" t="s">
        <v>110</v>
      </c>
      <c r="H5" s="116" t="s">
        <v>111</v>
      </c>
      <c r="I5" s="116" t="s">
        <v>112</v>
      </c>
      <c r="J5" s="116" t="s">
        <v>113</v>
      </c>
      <c r="K5" s="116" t="s">
        <v>114</v>
      </c>
      <c r="L5" s="116" t="s">
        <v>115</v>
      </c>
      <c r="M5" s="116" t="s">
        <v>116</v>
      </c>
    </row>
    <row r="6" spans="1:14" ht="18" customHeight="1">
      <c r="A6" s="60" t="s">
        <v>117</v>
      </c>
      <c r="B6" s="122"/>
      <c r="C6" s="30"/>
      <c r="D6" s="6">
        <f>SUM(F6:M6)</f>
        <v>363</v>
      </c>
      <c r="E6" s="6"/>
      <c r="F6" s="6">
        <v>113</v>
      </c>
      <c r="G6" s="6">
        <v>71</v>
      </c>
      <c r="H6" s="6">
        <v>47</v>
      </c>
      <c r="I6" s="6">
        <v>23</v>
      </c>
      <c r="J6" s="6">
        <v>23</v>
      </c>
      <c r="K6" s="6">
        <v>57</v>
      </c>
      <c r="L6" s="6">
        <v>15</v>
      </c>
      <c r="M6" s="6">
        <v>14</v>
      </c>
      <c r="N6" s="113"/>
    </row>
    <row r="7" spans="1:14" ht="5.25" customHeight="1">
      <c r="A7" s="123"/>
      <c r="B7" s="124"/>
      <c r="C7" s="30"/>
      <c r="D7" s="6"/>
      <c r="E7" s="6"/>
      <c r="F7" s="6"/>
      <c r="G7" s="6"/>
      <c r="H7" s="6"/>
      <c r="I7" s="6"/>
      <c r="J7" s="6"/>
      <c r="K7" s="6"/>
      <c r="L7" s="6"/>
      <c r="M7" s="125"/>
      <c r="N7" s="113"/>
    </row>
    <row r="8" spans="1:13" ht="18" customHeight="1">
      <c r="A8" s="60" t="s">
        <v>118</v>
      </c>
      <c r="B8" s="124"/>
      <c r="C8" s="30"/>
      <c r="D8" s="6">
        <f>SUM(F8:M8)</f>
        <v>439</v>
      </c>
      <c r="E8" s="6"/>
      <c r="F8" s="6">
        <v>143</v>
      </c>
      <c r="G8" s="6">
        <v>82</v>
      </c>
      <c r="H8" s="6">
        <v>54</v>
      </c>
      <c r="I8" s="6">
        <v>31</v>
      </c>
      <c r="J8" s="6">
        <v>25</v>
      </c>
      <c r="K8" s="6">
        <v>68</v>
      </c>
      <c r="L8" s="6">
        <v>19</v>
      </c>
      <c r="M8" s="6">
        <v>17</v>
      </c>
    </row>
    <row r="9" spans="1:13" ht="18" customHeight="1">
      <c r="A9" s="60" t="s">
        <v>119</v>
      </c>
      <c r="B9" s="124"/>
      <c r="C9" s="30"/>
      <c r="D9" s="6">
        <f>SUM(F9:M9)</f>
        <v>3</v>
      </c>
      <c r="E9" s="6"/>
      <c r="F9" s="6">
        <v>1</v>
      </c>
      <c r="G9" s="6">
        <v>0</v>
      </c>
      <c r="H9" s="126">
        <v>0</v>
      </c>
      <c r="I9" s="6">
        <v>2</v>
      </c>
      <c r="J9" s="126">
        <v>0</v>
      </c>
      <c r="K9" s="126">
        <v>0</v>
      </c>
      <c r="L9" s="6">
        <v>0</v>
      </c>
      <c r="M9" s="6">
        <v>0</v>
      </c>
    </row>
    <row r="10" spans="1:13" ht="18" customHeight="1" thickBot="1">
      <c r="A10" s="127" t="s">
        <v>120</v>
      </c>
      <c r="B10" s="128"/>
      <c r="C10" s="275">
        <v>436</v>
      </c>
      <c r="D10" s="276">
        <f>SUM(F10:M10)</f>
        <v>294</v>
      </c>
      <c r="E10" s="276">
        <v>142</v>
      </c>
      <c r="F10" s="276"/>
      <c r="G10" s="7">
        <v>82</v>
      </c>
      <c r="H10" s="7">
        <v>54</v>
      </c>
      <c r="I10" s="7">
        <v>29</v>
      </c>
      <c r="J10" s="7">
        <v>25</v>
      </c>
      <c r="K10" s="7">
        <v>68</v>
      </c>
      <c r="L10" s="7">
        <v>19</v>
      </c>
      <c r="M10" s="7">
        <v>17</v>
      </c>
    </row>
  </sheetData>
  <sheetProtection/>
  <mergeCells count="7">
    <mergeCell ref="C10:D10"/>
    <mergeCell ref="E10:F10"/>
    <mergeCell ref="A4:B5"/>
    <mergeCell ref="A1:M2"/>
    <mergeCell ref="K3:M3"/>
    <mergeCell ref="D4:M4"/>
    <mergeCell ref="C5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O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125" style="29" customWidth="1"/>
    <col min="2" max="2" width="0.74609375" style="29" customWidth="1"/>
    <col min="3" max="3" width="1.00390625" style="29" customWidth="1"/>
    <col min="4" max="4" width="6.00390625" style="29" customWidth="1"/>
    <col min="5" max="5" width="0.875" style="29" customWidth="1"/>
    <col min="6" max="6" width="6.125" style="29" customWidth="1"/>
    <col min="7" max="8" width="6.625" style="29" customWidth="1"/>
    <col min="9" max="9" width="7.25390625" style="29" customWidth="1"/>
    <col min="10" max="10" width="6.50390625" style="29" customWidth="1"/>
    <col min="11" max="15" width="6.625" style="29" customWidth="1"/>
    <col min="16" max="16384" width="9.00390625" style="29" customWidth="1"/>
  </cols>
  <sheetData>
    <row r="1" ht="14.25" thickBot="1"/>
    <row r="2" spans="1:15" ht="18" customHeight="1">
      <c r="A2" s="266" t="s">
        <v>121</v>
      </c>
      <c r="B2" s="267"/>
      <c r="C2" s="272" t="s">
        <v>261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8" customHeight="1">
      <c r="A3" s="284"/>
      <c r="B3" s="285"/>
      <c r="C3" s="280" t="s">
        <v>6</v>
      </c>
      <c r="D3" s="286"/>
      <c r="E3" s="280" t="s">
        <v>122</v>
      </c>
      <c r="F3" s="286"/>
      <c r="G3" s="278" t="s">
        <v>123</v>
      </c>
      <c r="H3" s="279"/>
      <c r="I3" s="279"/>
      <c r="J3" s="279"/>
      <c r="K3" s="278" t="s">
        <v>124</v>
      </c>
      <c r="L3" s="279"/>
      <c r="M3" s="279"/>
      <c r="N3" s="279"/>
      <c r="O3" s="280" t="s">
        <v>40</v>
      </c>
    </row>
    <row r="4" spans="1:15" ht="18" customHeight="1">
      <c r="A4" s="268"/>
      <c r="B4" s="269"/>
      <c r="C4" s="271"/>
      <c r="D4" s="268"/>
      <c r="E4" s="271"/>
      <c r="F4" s="268"/>
      <c r="G4" s="116" t="s">
        <v>125</v>
      </c>
      <c r="H4" s="116" t="s">
        <v>126</v>
      </c>
      <c r="I4" s="116" t="s">
        <v>127</v>
      </c>
      <c r="J4" s="116" t="s">
        <v>128</v>
      </c>
      <c r="K4" s="115" t="s">
        <v>125</v>
      </c>
      <c r="L4" s="115" t="s">
        <v>126</v>
      </c>
      <c r="M4" s="115" t="s">
        <v>129</v>
      </c>
      <c r="N4" s="116" t="s">
        <v>128</v>
      </c>
      <c r="O4" s="271"/>
    </row>
    <row r="5" spans="1:15" ht="18" customHeight="1">
      <c r="A5" s="129" t="s">
        <v>130</v>
      </c>
      <c r="B5" s="131"/>
      <c r="C5" s="132"/>
      <c r="D5" s="133">
        <f>SUM(F5:O5)</f>
        <v>439</v>
      </c>
      <c r="E5" s="134"/>
      <c r="F5" s="133">
        <v>61</v>
      </c>
      <c r="G5" s="133">
        <v>89</v>
      </c>
      <c r="H5" s="133">
        <v>20</v>
      </c>
      <c r="I5" s="133">
        <v>29</v>
      </c>
      <c r="J5" s="133">
        <v>179</v>
      </c>
      <c r="K5" s="133">
        <v>2</v>
      </c>
      <c r="L5" s="133">
        <v>1</v>
      </c>
      <c r="M5" s="133">
        <v>1</v>
      </c>
      <c r="N5" s="133">
        <v>57</v>
      </c>
      <c r="O5" s="133">
        <v>0</v>
      </c>
    </row>
    <row r="6" spans="1:15" ht="18" customHeight="1">
      <c r="A6" s="129" t="s">
        <v>131</v>
      </c>
      <c r="B6" s="25"/>
      <c r="C6" s="132"/>
      <c r="D6" s="133">
        <f>SUM(F6:O6)</f>
        <v>3</v>
      </c>
      <c r="E6" s="134"/>
      <c r="F6" s="135">
        <v>0</v>
      </c>
      <c r="G6" s="136">
        <v>0</v>
      </c>
      <c r="H6" s="137">
        <v>0</v>
      </c>
      <c r="I6" s="136">
        <v>1</v>
      </c>
      <c r="J6" s="137">
        <v>1</v>
      </c>
      <c r="K6" s="137">
        <v>0</v>
      </c>
      <c r="L6" s="137">
        <v>0</v>
      </c>
      <c r="M6" s="137">
        <v>0</v>
      </c>
      <c r="N6" s="137">
        <v>1</v>
      </c>
      <c r="O6" s="137">
        <v>0</v>
      </c>
    </row>
    <row r="7" spans="1:15" ht="18" customHeight="1" thickBot="1">
      <c r="A7" s="138" t="s">
        <v>132</v>
      </c>
      <c r="B7" s="128"/>
      <c r="C7" s="281">
        <f>SUM(E7:N7)</f>
        <v>436</v>
      </c>
      <c r="D7" s="282">
        <f>SUM(F7:O7)</f>
        <v>375</v>
      </c>
      <c r="E7" s="283">
        <v>61</v>
      </c>
      <c r="F7" s="283"/>
      <c r="G7" s="139">
        <v>89</v>
      </c>
      <c r="H7" s="139">
        <v>20</v>
      </c>
      <c r="I7" s="139">
        <v>28</v>
      </c>
      <c r="J7" s="139">
        <v>178</v>
      </c>
      <c r="K7" s="139">
        <v>2</v>
      </c>
      <c r="L7" s="140">
        <v>1</v>
      </c>
      <c r="M7" s="139">
        <v>1</v>
      </c>
      <c r="N7" s="139">
        <v>56</v>
      </c>
      <c r="O7" s="140">
        <v>0</v>
      </c>
    </row>
  </sheetData>
  <sheetProtection/>
  <mergeCells count="9">
    <mergeCell ref="G3:J3"/>
    <mergeCell ref="K3:N3"/>
    <mergeCell ref="O3:O4"/>
    <mergeCell ref="C7:D7"/>
    <mergeCell ref="E7:F7"/>
    <mergeCell ref="A2:B4"/>
    <mergeCell ref="C2:O2"/>
    <mergeCell ref="C3:D4"/>
    <mergeCell ref="E3:F4"/>
  </mergeCells>
  <printOptions/>
  <pageMargins left="0.75" right="0.75" top="1" bottom="1" header="0.512" footer="0.512"/>
  <pageSetup orientation="portrait" paperSize="9" r:id="rId1"/>
  <ignoredErrors>
    <ignoredError sqref="C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Z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9" customWidth="1"/>
    <col min="2" max="3" width="0.875" style="29" customWidth="1"/>
    <col min="4" max="4" width="4.875" style="29" customWidth="1"/>
    <col min="5" max="5" width="1.875" style="29" customWidth="1"/>
    <col min="6" max="6" width="0.875" style="29" customWidth="1"/>
    <col min="7" max="7" width="3.25390625" style="29" customWidth="1"/>
    <col min="8" max="8" width="0.5" style="29" customWidth="1"/>
    <col min="9" max="14" width="4.875" style="29" customWidth="1"/>
    <col min="15" max="15" width="0.875" style="29" customWidth="1"/>
    <col min="16" max="16" width="3.875" style="29" customWidth="1"/>
    <col min="17" max="22" width="4.875" style="29" customWidth="1"/>
    <col min="23" max="23" width="0.875" style="29" customWidth="1"/>
    <col min="24" max="24" width="3.25390625" style="29" customWidth="1"/>
    <col min="25" max="25" width="0.5" style="29" customWidth="1"/>
    <col min="26" max="16384" width="9.00390625" style="29" customWidth="1"/>
  </cols>
  <sheetData>
    <row r="1" ht="14.25" thickBot="1"/>
    <row r="2" spans="1:25" ht="15" customHeight="1">
      <c r="A2" s="316" t="s">
        <v>133</v>
      </c>
      <c r="B2" s="317"/>
      <c r="C2" s="141"/>
      <c r="D2" s="320" t="s">
        <v>134</v>
      </c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142"/>
      <c r="Y2" s="142"/>
    </row>
    <row r="3" spans="1:26" ht="37.5" customHeight="1">
      <c r="A3" s="318"/>
      <c r="B3" s="319"/>
      <c r="C3" s="321" t="s">
        <v>29</v>
      </c>
      <c r="D3" s="279"/>
      <c r="E3" s="322"/>
      <c r="F3" s="323" t="s">
        <v>135</v>
      </c>
      <c r="G3" s="324"/>
      <c r="H3" s="325"/>
      <c r="I3" s="143" t="s">
        <v>136</v>
      </c>
      <c r="J3" s="143" t="s">
        <v>137</v>
      </c>
      <c r="K3" s="143" t="s">
        <v>138</v>
      </c>
      <c r="L3" s="143" t="s">
        <v>139</v>
      </c>
      <c r="M3" s="143" t="s">
        <v>140</v>
      </c>
      <c r="N3" s="143" t="s">
        <v>141</v>
      </c>
      <c r="O3" s="324" t="s">
        <v>142</v>
      </c>
      <c r="P3" s="324"/>
      <c r="Q3" s="143" t="s">
        <v>143</v>
      </c>
      <c r="R3" s="143" t="s">
        <v>144</v>
      </c>
      <c r="S3" s="143" t="s">
        <v>145</v>
      </c>
      <c r="T3" s="143" t="s">
        <v>146</v>
      </c>
      <c r="U3" s="143" t="s">
        <v>147</v>
      </c>
      <c r="V3" s="143" t="s">
        <v>148</v>
      </c>
      <c r="W3" s="324" t="s">
        <v>149</v>
      </c>
      <c r="X3" s="324"/>
      <c r="Y3" s="324"/>
      <c r="Z3" s="113"/>
    </row>
    <row r="4" spans="1:25" ht="15.75" customHeight="1">
      <c r="A4" s="144" t="s">
        <v>29</v>
      </c>
      <c r="B4" s="145"/>
      <c r="C4" s="313">
        <v>439</v>
      </c>
      <c r="D4" s="307"/>
      <c r="E4" s="314"/>
      <c r="F4" s="307">
        <v>5</v>
      </c>
      <c r="G4" s="307"/>
      <c r="H4" s="315"/>
      <c r="I4" s="146">
        <v>12</v>
      </c>
      <c r="J4" s="146">
        <v>7</v>
      </c>
      <c r="K4" s="146">
        <v>30</v>
      </c>
      <c r="L4" s="146">
        <v>41</v>
      </c>
      <c r="M4" s="146">
        <v>31</v>
      </c>
      <c r="N4" s="146">
        <v>31</v>
      </c>
      <c r="O4" s="307">
        <v>28</v>
      </c>
      <c r="P4" s="307"/>
      <c r="Q4" s="146">
        <v>30</v>
      </c>
      <c r="R4" s="146">
        <v>51</v>
      </c>
      <c r="S4" s="146">
        <v>41</v>
      </c>
      <c r="T4" s="146">
        <v>41</v>
      </c>
      <c r="U4" s="146">
        <v>19</v>
      </c>
      <c r="V4" s="146">
        <v>16</v>
      </c>
      <c r="W4" s="307">
        <v>56</v>
      </c>
      <c r="X4" s="307"/>
      <c r="Y4" s="308"/>
    </row>
    <row r="5" spans="1:25" ht="15.75" customHeight="1">
      <c r="A5" s="147" t="s">
        <v>150</v>
      </c>
      <c r="B5" s="124"/>
      <c r="C5" s="148"/>
      <c r="D5" s="287">
        <v>272</v>
      </c>
      <c r="E5" s="288"/>
      <c r="F5" s="149"/>
      <c r="G5" s="287">
        <v>4</v>
      </c>
      <c r="H5" s="290"/>
      <c r="I5" s="149">
        <v>6</v>
      </c>
      <c r="J5" s="149">
        <v>5</v>
      </c>
      <c r="K5" s="149">
        <v>22</v>
      </c>
      <c r="L5" s="149">
        <v>29</v>
      </c>
      <c r="M5" s="149">
        <v>14</v>
      </c>
      <c r="N5" s="149">
        <v>20</v>
      </c>
      <c r="O5" s="149"/>
      <c r="P5" s="149">
        <v>16</v>
      </c>
      <c r="Q5" s="149">
        <v>19</v>
      </c>
      <c r="R5" s="149">
        <v>34</v>
      </c>
      <c r="S5" s="149">
        <v>24</v>
      </c>
      <c r="T5" s="149">
        <v>28</v>
      </c>
      <c r="U5" s="149">
        <v>11</v>
      </c>
      <c r="V5" s="149">
        <v>10</v>
      </c>
      <c r="W5" s="149"/>
      <c r="X5" s="287">
        <v>30</v>
      </c>
      <c r="Y5" s="291"/>
    </row>
    <row r="6" spans="1:25" ht="15.75" customHeight="1">
      <c r="A6" s="147" t="s">
        <v>151</v>
      </c>
      <c r="B6" s="124"/>
      <c r="C6" s="150"/>
      <c r="D6" s="309">
        <v>167</v>
      </c>
      <c r="E6" s="310"/>
      <c r="F6" s="151"/>
      <c r="G6" s="309">
        <v>1</v>
      </c>
      <c r="H6" s="311"/>
      <c r="I6" s="151">
        <v>6</v>
      </c>
      <c r="J6" s="151">
        <v>2</v>
      </c>
      <c r="K6" s="151">
        <v>8</v>
      </c>
      <c r="L6" s="151">
        <v>12</v>
      </c>
      <c r="M6" s="151">
        <v>17</v>
      </c>
      <c r="N6" s="151">
        <v>11</v>
      </c>
      <c r="O6" s="151"/>
      <c r="P6" s="151">
        <v>12</v>
      </c>
      <c r="Q6" s="151">
        <v>11</v>
      </c>
      <c r="R6" s="151">
        <v>17</v>
      </c>
      <c r="S6" s="151">
        <v>17</v>
      </c>
      <c r="T6" s="151">
        <v>13</v>
      </c>
      <c r="U6" s="151">
        <v>8</v>
      </c>
      <c r="V6" s="151">
        <v>6</v>
      </c>
      <c r="W6" s="151"/>
      <c r="X6" s="309">
        <v>26</v>
      </c>
      <c r="Y6" s="312"/>
    </row>
    <row r="7" spans="1:25" ht="6.75" customHeight="1">
      <c r="A7" s="147"/>
      <c r="B7" s="124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4"/>
    </row>
    <row r="8" spans="1:25" ht="15.75" customHeight="1">
      <c r="A8" s="155" t="s">
        <v>52</v>
      </c>
      <c r="B8" s="145"/>
      <c r="C8" s="156"/>
      <c r="D8" s="302">
        <v>3</v>
      </c>
      <c r="E8" s="303"/>
      <c r="F8" s="227"/>
      <c r="G8" s="304">
        <v>0</v>
      </c>
      <c r="H8" s="305"/>
      <c r="I8" s="226">
        <v>0</v>
      </c>
      <c r="J8" s="226">
        <v>0</v>
      </c>
      <c r="K8" s="226">
        <v>1</v>
      </c>
      <c r="L8" s="226">
        <v>1</v>
      </c>
      <c r="M8" s="226">
        <v>1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6">
        <v>0</v>
      </c>
      <c r="U8" s="226">
        <v>0</v>
      </c>
      <c r="V8" s="226">
        <v>0</v>
      </c>
      <c r="W8" s="226"/>
      <c r="X8" s="304">
        <v>0</v>
      </c>
      <c r="Y8" s="306"/>
    </row>
    <row r="9" spans="1:25" ht="15.75" customHeight="1">
      <c r="A9" s="147" t="s">
        <v>150</v>
      </c>
      <c r="B9" s="145"/>
      <c r="C9" s="156"/>
      <c r="D9" s="304">
        <v>2</v>
      </c>
      <c r="E9" s="305"/>
      <c r="F9" s="228"/>
      <c r="G9" s="304">
        <v>0</v>
      </c>
      <c r="H9" s="305"/>
      <c r="I9" s="226">
        <v>0</v>
      </c>
      <c r="J9" s="226">
        <v>0</v>
      </c>
      <c r="K9" s="226">
        <v>1</v>
      </c>
      <c r="L9" s="226">
        <v>1</v>
      </c>
      <c r="M9" s="226">
        <v>0</v>
      </c>
      <c r="N9" s="226">
        <v>0</v>
      </c>
      <c r="O9" s="229"/>
      <c r="P9" s="226">
        <v>0</v>
      </c>
      <c r="Q9" s="226">
        <v>0</v>
      </c>
      <c r="R9" s="226">
        <v>0</v>
      </c>
      <c r="S9" s="226">
        <v>0</v>
      </c>
      <c r="T9" s="226">
        <v>0</v>
      </c>
      <c r="U9" s="226">
        <v>0</v>
      </c>
      <c r="V9" s="226">
        <v>0</v>
      </c>
      <c r="W9" s="229"/>
      <c r="X9" s="304">
        <v>0</v>
      </c>
      <c r="Y9" s="306"/>
    </row>
    <row r="10" spans="1:25" ht="15.75" customHeight="1">
      <c r="A10" s="147" t="s">
        <v>151</v>
      </c>
      <c r="B10" s="145"/>
      <c r="C10" s="157"/>
      <c r="D10" s="297">
        <v>1</v>
      </c>
      <c r="E10" s="298"/>
      <c r="F10" s="230"/>
      <c r="G10" s="299">
        <v>0</v>
      </c>
      <c r="H10" s="300"/>
      <c r="I10" s="231">
        <v>0</v>
      </c>
      <c r="J10" s="231">
        <v>0</v>
      </c>
      <c r="K10" s="231">
        <v>0</v>
      </c>
      <c r="L10" s="231">
        <v>0</v>
      </c>
      <c r="M10" s="231">
        <v>1</v>
      </c>
      <c r="N10" s="231">
        <v>0</v>
      </c>
      <c r="O10" s="231"/>
      <c r="P10" s="231">
        <v>0</v>
      </c>
      <c r="Q10" s="231">
        <v>0</v>
      </c>
      <c r="R10" s="231">
        <v>0</v>
      </c>
      <c r="S10" s="231">
        <v>0</v>
      </c>
      <c r="T10" s="231">
        <v>0</v>
      </c>
      <c r="U10" s="231">
        <v>0</v>
      </c>
      <c r="V10" s="231">
        <v>0</v>
      </c>
      <c r="W10" s="231"/>
      <c r="X10" s="299">
        <v>0</v>
      </c>
      <c r="Y10" s="301"/>
    </row>
    <row r="11" spans="1:25" ht="6.75" customHeight="1">
      <c r="A11" s="147"/>
      <c r="B11" s="145"/>
      <c r="C11" s="152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4"/>
    </row>
    <row r="12" spans="1:25" ht="15.75" customHeight="1">
      <c r="A12" s="155" t="s">
        <v>53</v>
      </c>
      <c r="B12" s="145"/>
      <c r="C12" s="156"/>
      <c r="D12" s="287">
        <v>436</v>
      </c>
      <c r="E12" s="288"/>
      <c r="F12" s="149"/>
      <c r="G12" s="287">
        <v>5</v>
      </c>
      <c r="H12" s="290"/>
      <c r="I12" s="149">
        <v>12</v>
      </c>
      <c r="J12" s="149">
        <v>7</v>
      </c>
      <c r="K12" s="149">
        <v>29</v>
      </c>
      <c r="L12" s="149">
        <v>40</v>
      </c>
      <c r="M12" s="149">
        <v>30</v>
      </c>
      <c r="N12" s="149">
        <v>31</v>
      </c>
      <c r="O12" s="287">
        <v>28</v>
      </c>
      <c r="P12" s="287"/>
      <c r="Q12" s="149">
        <v>30</v>
      </c>
      <c r="R12" s="149">
        <v>51</v>
      </c>
      <c r="S12" s="149">
        <v>41</v>
      </c>
      <c r="T12" s="149">
        <v>41</v>
      </c>
      <c r="U12" s="149">
        <v>19</v>
      </c>
      <c r="V12" s="149">
        <v>16</v>
      </c>
      <c r="W12" s="149"/>
      <c r="X12" s="287">
        <v>56</v>
      </c>
      <c r="Y12" s="291"/>
    </row>
    <row r="13" spans="1:25" ht="15.75" customHeight="1">
      <c r="A13" s="147" t="s">
        <v>150</v>
      </c>
      <c r="B13" s="145"/>
      <c r="C13" s="156"/>
      <c r="D13" s="287">
        <v>270</v>
      </c>
      <c r="E13" s="288"/>
      <c r="F13" s="149"/>
      <c r="G13" s="289">
        <v>4</v>
      </c>
      <c r="H13" s="290"/>
      <c r="I13" s="158">
        <v>6</v>
      </c>
      <c r="J13" s="158">
        <v>5</v>
      </c>
      <c r="K13" s="158">
        <v>21</v>
      </c>
      <c r="L13" s="158">
        <v>28</v>
      </c>
      <c r="M13" s="158">
        <v>14</v>
      </c>
      <c r="N13" s="158">
        <v>20</v>
      </c>
      <c r="O13" s="149"/>
      <c r="P13" s="158">
        <v>16</v>
      </c>
      <c r="Q13" s="158">
        <v>19</v>
      </c>
      <c r="R13" s="158">
        <v>34</v>
      </c>
      <c r="S13" s="158">
        <v>24</v>
      </c>
      <c r="T13" s="158">
        <v>28</v>
      </c>
      <c r="U13" s="158">
        <v>11</v>
      </c>
      <c r="V13" s="158">
        <v>10</v>
      </c>
      <c r="W13" s="149"/>
      <c r="X13" s="289">
        <v>30</v>
      </c>
      <c r="Y13" s="291"/>
    </row>
    <row r="14" spans="1:25" ht="15.75" customHeight="1" thickBot="1">
      <c r="A14" s="159" t="s">
        <v>151</v>
      </c>
      <c r="B14" s="160"/>
      <c r="C14" s="161"/>
      <c r="D14" s="292">
        <v>166</v>
      </c>
      <c r="E14" s="293"/>
      <c r="F14" s="162"/>
      <c r="G14" s="294">
        <v>1</v>
      </c>
      <c r="H14" s="295"/>
      <c r="I14" s="163">
        <v>6</v>
      </c>
      <c r="J14" s="163">
        <v>2</v>
      </c>
      <c r="K14" s="163">
        <v>8</v>
      </c>
      <c r="L14" s="163">
        <v>12</v>
      </c>
      <c r="M14" s="163">
        <v>16</v>
      </c>
      <c r="N14" s="163">
        <v>11</v>
      </c>
      <c r="O14" s="162"/>
      <c r="P14" s="163">
        <v>12</v>
      </c>
      <c r="Q14" s="163">
        <v>11</v>
      </c>
      <c r="R14" s="163">
        <v>17</v>
      </c>
      <c r="S14" s="163">
        <v>17</v>
      </c>
      <c r="T14" s="163">
        <v>13</v>
      </c>
      <c r="U14" s="163">
        <v>8</v>
      </c>
      <c r="V14" s="163">
        <v>6</v>
      </c>
      <c r="W14" s="162"/>
      <c r="X14" s="294">
        <v>26</v>
      </c>
      <c r="Y14" s="296"/>
    </row>
    <row r="15" spans="1:10" ht="13.5">
      <c r="A15" s="265" t="s">
        <v>155</v>
      </c>
      <c r="B15" s="265"/>
      <c r="C15" s="265"/>
      <c r="D15" s="265"/>
      <c r="E15" s="265"/>
      <c r="F15" s="265"/>
      <c r="G15" s="265"/>
      <c r="H15" s="265"/>
      <c r="I15" s="265"/>
      <c r="J15" s="265"/>
    </row>
    <row r="16" ht="13.5">
      <c r="A16" s="29" t="s">
        <v>308</v>
      </c>
    </row>
  </sheetData>
  <sheetProtection/>
  <mergeCells count="36">
    <mergeCell ref="A2:B3"/>
    <mergeCell ref="D2:W2"/>
    <mergeCell ref="C3:E3"/>
    <mergeCell ref="F3:H3"/>
    <mergeCell ref="O3:P3"/>
    <mergeCell ref="W3:Y3"/>
    <mergeCell ref="O4:P4"/>
    <mergeCell ref="W4:Y4"/>
    <mergeCell ref="D5:E5"/>
    <mergeCell ref="G5:H5"/>
    <mergeCell ref="X5:Y5"/>
    <mergeCell ref="D6:E6"/>
    <mergeCell ref="G6:H6"/>
    <mergeCell ref="X6:Y6"/>
    <mergeCell ref="C4:E4"/>
    <mergeCell ref="F4:H4"/>
    <mergeCell ref="D8:E8"/>
    <mergeCell ref="G8:H8"/>
    <mergeCell ref="X8:Y8"/>
    <mergeCell ref="D9:E9"/>
    <mergeCell ref="G9:H9"/>
    <mergeCell ref="X9:Y9"/>
    <mergeCell ref="D10:E10"/>
    <mergeCell ref="G10:H10"/>
    <mergeCell ref="X10:Y10"/>
    <mergeCell ref="D12:E12"/>
    <mergeCell ref="G12:H12"/>
    <mergeCell ref="O12:P12"/>
    <mergeCell ref="X12:Y12"/>
    <mergeCell ref="A15:J15"/>
    <mergeCell ref="D13:E13"/>
    <mergeCell ref="G13:H13"/>
    <mergeCell ref="X13:Y13"/>
    <mergeCell ref="D14:E14"/>
    <mergeCell ref="G14:H14"/>
    <mergeCell ref="X14:Y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showGridLines="0" zoomScalePageLayoutView="0" workbookViewId="0" topLeftCell="A1">
      <selection activeCell="A1" sqref="A1:J2"/>
    </sheetView>
  </sheetViews>
  <sheetFormatPr defaultColWidth="9.00390625" defaultRowHeight="13.5"/>
  <cols>
    <col min="1" max="1" width="7.625" style="164" customWidth="1"/>
    <col min="2" max="2" width="0.74609375" style="164" customWidth="1"/>
    <col min="3" max="10" width="9.00390625" style="164" customWidth="1"/>
    <col min="11" max="16384" width="9.00390625" style="164" customWidth="1"/>
  </cols>
  <sheetData>
    <row r="1" spans="1:10" ht="13.5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13.5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4.25" thickBot="1">
      <c r="A3" s="29"/>
      <c r="B3" s="29"/>
      <c r="C3" s="29"/>
      <c r="D3" s="29"/>
      <c r="E3" s="29"/>
      <c r="F3" s="29"/>
      <c r="G3" s="29"/>
      <c r="H3" s="29"/>
      <c r="I3" s="331" t="s">
        <v>1</v>
      </c>
      <c r="J3" s="331"/>
    </row>
    <row r="4" spans="1:10" ht="18" customHeight="1">
      <c r="A4" s="266" t="s">
        <v>2</v>
      </c>
      <c r="B4" s="267"/>
      <c r="C4" s="332" t="s">
        <v>3</v>
      </c>
      <c r="D4" s="333"/>
      <c r="E4" s="333"/>
      <c r="F4" s="333"/>
      <c r="G4" s="333"/>
      <c r="H4" s="334" t="s">
        <v>4</v>
      </c>
      <c r="I4" s="337" t="s">
        <v>5</v>
      </c>
      <c r="J4" s="270"/>
    </row>
    <row r="5" spans="1:10" ht="18" customHeight="1">
      <c r="A5" s="284"/>
      <c r="B5" s="285"/>
      <c r="C5" s="285" t="s">
        <v>6</v>
      </c>
      <c r="D5" s="341" t="s">
        <v>7</v>
      </c>
      <c r="E5" s="341"/>
      <c r="F5" s="341"/>
      <c r="G5" s="341"/>
      <c r="H5" s="335"/>
      <c r="I5" s="338"/>
      <c r="J5" s="271"/>
    </row>
    <row r="6" spans="1:10" ht="18" customHeight="1">
      <c r="A6" s="284"/>
      <c r="B6" s="285"/>
      <c r="C6" s="285"/>
      <c r="D6" s="343" t="s">
        <v>185</v>
      </c>
      <c r="E6" s="343" t="s">
        <v>8</v>
      </c>
      <c r="F6" s="343" t="s">
        <v>9</v>
      </c>
      <c r="G6" s="343" t="s">
        <v>10</v>
      </c>
      <c r="H6" s="335"/>
      <c r="I6" s="345" t="s">
        <v>11</v>
      </c>
      <c r="J6" s="342" t="s">
        <v>12</v>
      </c>
    </row>
    <row r="7" spans="1:10" ht="18" customHeight="1">
      <c r="A7" s="268"/>
      <c r="B7" s="269"/>
      <c r="C7" s="269"/>
      <c r="D7" s="344"/>
      <c r="E7" s="344"/>
      <c r="F7" s="344"/>
      <c r="G7" s="344"/>
      <c r="H7" s="336"/>
      <c r="I7" s="338"/>
      <c r="J7" s="271"/>
    </row>
    <row r="8" spans="1:10" ht="18" customHeight="1">
      <c r="A8" s="327" t="s">
        <v>262</v>
      </c>
      <c r="B8" s="328"/>
      <c r="C8" s="2">
        <v>157</v>
      </c>
      <c r="D8" s="2">
        <v>79</v>
      </c>
      <c r="E8" s="2">
        <v>28</v>
      </c>
      <c r="F8" s="2">
        <v>25</v>
      </c>
      <c r="G8" s="2">
        <v>25</v>
      </c>
      <c r="H8" s="2">
        <v>968</v>
      </c>
      <c r="I8" s="2">
        <v>7</v>
      </c>
      <c r="J8" s="2">
        <v>296</v>
      </c>
    </row>
    <row r="9" spans="1:10" ht="18" customHeight="1">
      <c r="A9" s="339" t="s">
        <v>263</v>
      </c>
      <c r="B9" s="340"/>
      <c r="C9" s="168">
        <v>160</v>
      </c>
      <c r="D9" s="2">
        <v>79</v>
      </c>
      <c r="E9" s="2">
        <v>31</v>
      </c>
      <c r="F9" s="2">
        <v>25</v>
      </c>
      <c r="G9" s="2">
        <v>25</v>
      </c>
      <c r="H9" s="2">
        <v>945</v>
      </c>
      <c r="I9" s="2">
        <v>7</v>
      </c>
      <c r="J9" s="2">
        <v>279</v>
      </c>
    </row>
    <row r="10" spans="1:10" ht="18" customHeight="1" thickBot="1">
      <c r="A10" s="329" t="s">
        <v>264</v>
      </c>
      <c r="B10" s="330"/>
      <c r="C10" s="170">
        <v>162</v>
      </c>
      <c r="D10" s="3">
        <v>78</v>
      </c>
      <c r="E10" s="3">
        <v>34</v>
      </c>
      <c r="F10" s="3">
        <v>25</v>
      </c>
      <c r="G10" s="3">
        <v>25</v>
      </c>
      <c r="H10" s="3">
        <v>938</v>
      </c>
      <c r="I10" s="3">
        <v>7</v>
      </c>
      <c r="J10" s="3">
        <v>277</v>
      </c>
    </row>
    <row r="11" spans="1:10" ht="13.5">
      <c r="A11" s="8" t="s">
        <v>186</v>
      </c>
      <c r="B11" s="8"/>
      <c r="C11" s="8"/>
      <c r="D11" s="8"/>
      <c r="E11" s="8"/>
      <c r="F11" s="8"/>
      <c r="G11" s="29"/>
      <c r="H11" s="29"/>
      <c r="I11" s="29"/>
      <c r="J11" s="29"/>
    </row>
    <row r="12" spans="1:10" ht="13.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3.5">
      <c r="A13" s="326"/>
      <c r="B13" s="326"/>
      <c r="C13" s="326"/>
      <c r="D13" s="326"/>
      <c r="E13" s="326"/>
      <c r="F13" s="326"/>
      <c r="G13" s="326"/>
      <c r="H13" s="326"/>
      <c r="I13" s="326"/>
      <c r="J13" s="326"/>
    </row>
    <row r="17" spans="1:10" ht="13.5">
      <c r="A17" s="326"/>
      <c r="B17" s="326"/>
      <c r="C17" s="326"/>
      <c r="D17" s="326"/>
      <c r="E17" s="326"/>
      <c r="F17" s="326"/>
      <c r="G17" s="326"/>
      <c r="H17" s="326"/>
      <c r="I17" s="326"/>
      <c r="J17" s="326"/>
    </row>
    <row r="18" spans="1:10" ht="13.5">
      <c r="A18" s="326"/>
      <c r="B18" s="326"/>
      <c r="C18" s="326"/>
      <c r="D18" s="326"/>
      <c r="E18" s="326"/>
      <c r="F18" s="326"/>
      <c r="G18" s="326"/>
      <c r="H18" s="326"/>
      <c r="I18" s="326"/>
      <c r="J18" s="326"/>
    </row>
  </sheetData>
  <sheetProtection/>
  <mergeCells count="20">
    <mergeCell ref="A17:J17"/>
    <mergeCell ref="A9:B9"/>
    <mergeCell ref="D5:G5"/>
    <mergeCell ref="J6:J7"/>
    <mergeCell ref="A18:J18"/>
    <mergeCell ref="E6:E7"/>
    <mergeCell ref="F6:F7"/>
    <mergeCell ref="G6:G7"/>
    <mergeCell ref="I6:I7"/>
    <mergeCell ref="D6:D7"/>
    <mergeCell ref="A13:J13"/>
    <mergeCell ref="C5:C7"/>
    <mergeCell ref="A8:B8"/>
    <mergeCell ref="A10:B10"/>
    <mergeCell ref="A1:J2"/>
    <mergeCell ref="I3:J3"/>
    <mergeCell ref="A4:B7"/>
    <mergeCell ref="C4:G4"/>
    <mergeCell ref="H4:H7"/>
    <mergeCell ref="I4:J5"/>
  </mergeCells>
  <printOptions/>
  <pageMargins left="0.75" right="0.75" top="1" bottom="1" header="0.512" footer="0.512"/>
  <pageSetup horizontalDpi="600" verticalDpi="600" orientation="portrait" paperSize="9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SYME004</dc:creator>
  <cp:keywords/>
  <dc:description/>
  <cp:lastModifiedBy>Administrator</cp:lastModifiedBy>
  <cp:lastPrinted>2021-03-15T06:39:10Z</cp:lastPrinted>
  <dcterms:created xsi:type="dcterms:W3CDTF">2015-02-24T08:28:13Z</dcterms:created>
  <dcterms:modified xsi:type="dcterms:W3CDTF">2021-03-22T01:15:16Z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