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6年度\0505_財務諸表\09_HP・庁内データBOX掲載用\"/>
    </mc:Choice>
  </mc:AlternateContent>
  <bookViews>
    <workbookView xWindow="0" yWindow="0" windowWidth="28800" windowHeight="11310"/>
  </bookViews>
  <sheets>
    <sheet name="有形固定資産の明細 " sheetId="17" r:id="rId1"/>
    <sheet name="投資及び出資金の明細" sheetId="3" r:id="rId2"/>
    <sheet name="基金の明細" sheetId="4" r:id="rId3"/>
    <sheet name="貸付金の明細" sheetId="5" r:id="rId4"/>
    <sheet name="長期延滞債権の明細" sheetId="6" r:id="rId5"/>
    <sheet name="未収金の明細" sheetId="9" r:id="rId6"/>
    <sheet name="地方債等明細" sheetId="7" r:id="rId7"/>
    <sheet name="引当金の明細" sheetId="10" r:id="rId8"/>
    <sheet name="補助金等" sheetId="8" r:id="rId9"/>
    <sheet name="財源明細" sheetId="16" r:id="rId10"/>
    <sheet name="財源情報の明細" sheetId="12" r:id="rId11"/>
    <sheet name="資金の明細" sheetId="13" r:id="rId12"/>
  </sheets>
  <definedNames>
    <definedName name="_Order1" hidden="1">255</definedName>
    <definedName name="_Order2" hidden="1">255</definedName>
    <definedName name="HTML1_1" hidden="1">"'[付図1&amp;2.XLS]readme'!$A$2:$F$13"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_xlnm.Print_Area" localSheetId="7">引当金の明細!$A$1:$G$9</definedName>
    <definedName name="_xlnm.Print_Area" localSheetId="2">基金の明細!$A$1:$H$16</definedName>
    <definedName name="_xlnm.Print_Area" localSheetId="10">財源情報の明細!$A$1:$G$9</definedName>
    <definedName name="_xlnm.Print_Area" localSheetId="9">財源明細!$A$1:$E$105</definedName>
    <definedName name="_xlnm.Print_Area" localSheetId="11">資金の明細!$A$1:$C$6</definedName>
    <definedName name="_xlnm.Print_Area" localSheetId="3">貸付金の明細!$A$1:$H$15</definedName>
    <definedName name="_xlnm.Print_Area" localSheetId="6">地方債等明細!$A$1:$L$37</definedName>
    <definedName name="_xlnm.Print_Area" localSheetId="4">長期延滞債権の明細!$A$1:$E$39</definedName>
    <definedName name="_xlnm.Print_Area" localSheetId="1">投資及び出資金の明細!$A$1:$L$25</definedName>
    <definedName name="_xlnm.Print_Area" localSheetId="8">補助金等!$A$1:$E$15</definedName>
    <definedName name="_xlnm.Print_Area" localSheetId="5">未収金の明細!$A$1:$E$39</definedName>
    <definedName name="_xlnm.Print_Area" localSheetId="0">'有形固定資産の明細 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9" l="1"/>
  <c r="E39" i="9" s="1"/>
  <c r="D38" i="9"/>
  <c r="D39" i="9" s="1"/>
  <c r="E38" i="6" l="1"/>
  <c r="E39" i="6" s="1"/>
  <c r="D38" i="6"/>
  <c r="D39" i="6" s="1"/>
  <c r="D12" i="8" l="1"/>
  <c r="D13" i="8" s="1"/>
  <c r="F7" i="3"/>
  <c r="C25" i="7" l="1"/>
  <c r="C26" i="7"/>
  <c r="C31" i="7"/>
  <c r="C32" i="7"/>
  <c r="C30" i="7"/>
  <c r="D20" i="7"/>
  <c r="E20" i="7"/>
  <c r="F20" i="7"/>
  <c r="G20" i="7"/>
  <c r="H20" i="7"/>
  <c r="I20" i="7"/>
  <c r="J20" i="7"/>
  <c r="K20" i="7"/>
  <c r="L20" i="7"/>
  <c r="C20" i="7"/>
  <c r="C24" i="7"/>
</calcChain>
</file>

<file path=xl/sharedStrings.xml><?xml version="1.0" encoding="utf-8"?>
<sst xmlns="http://schemas.openxmlformats.org/spreadsheetml/2006/main" count="544" uniqueCount="296">
  <si>
    <t>（１）資産項目の明細</t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</si>
  <si>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</si>
  <si>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</si>
  <si>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</si>
  <si>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</si>
  <si>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9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</si>
  <si>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</si>
  <si>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</si>
  <si>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</si>
  <si>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</si>
  <si>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</si>
  <si>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</si>
  <si>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合計</t>
    <rPh sb="0" eb="2">
      <t>ゴウケイ</t>
    </rPh>
    <phoneticPr fontId="3"/>
  </si>
  <si>
    <t xml:space="preserve">
前年度末残高
(A)</t>
    <rPh sb="1" eb="4">
      <t>ゼンネンド</t>
    </rPh>
    <rPh sb="4" eb="5">
      <t>マツ</t>
    </rPh>
    <rPh sb="5" eb="7">
      <t>ザンダカ</t>
    </rPh>
    <phoneticPr fontId="9"/>
  </si>
  <si>
    <t xml:space="preserve">
本年度増加額
(B)</t>
    <rPh sb="1" eb="4">
      <t>ホンネンド</t>
    </rPh>
    <rPh sb="4" eb="7">
      <t>ゾウカガク</t>
    </rPh>
    <phoneticPr fontId="9"/>
  </si>
  <si>
    <t xml:space="preserve">
本年度減少額
(C)</t>
    <rPh sb="1" eb="4">
      <t>ホンネンド</t>
    </rPh>
    <rPh sb="4" eb="7">
      <t>ゲンショウガク</t>
    </rPh>
    <phoneticPr fontId="9"/>
  </si>
  <si>
    <t>本年度末残高
(A)+(B)-(C)
(D)</t>
    <rPh sb="0" eb="3">
      <t>ホンネンド</t>
    </rPh>
    <rPh sb="3" eb="4">
      <t>マツ</t>
    </rPh>
    <rPh sb="4" eb="6">
      <t>ザンダカ</t>
    </rPh>
    <phoneticPr fontId="9"/>
  </si>
  <si>
    <t xml:space="preserve">
本年度償却額
(F)</t>
    <rPh sb="1" eb="4">
      <t>ホンネンド</t>
    </rPh>
    <rPh sb="4" eb="7">
      <t>ショウキャクガク</t>
    </rPh>
    <phoneticPr fontId="9"/>
  </si>
  <si>
    <t>差引本年度末残高
(D)-(E)-(G)
(J)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</si>
  <si>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その他</t>
    <rPh sb="2" eb="3">
      <t>タ</t>
    </rPh>
    <phoneticPr fontId="3"/>
  </si>
  <si>
    <t>本年度末
減価償却累計額
(E)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9"/>
  </si>
  <si>
    <t>本年度末
減損損失累計額
(G)</t>
    <rPh sb="0" eb="1">
      <t>ホン</t>
    </rPh>
    <rPh sb="1" eb="4">
      <t>ネンドマツ</t>
    </rPh>
    <rPh sb="5" eb="7">
      <t>ゲンソン</t>
    </rPh>
    <rPh sb="7" eb="9">
      <t>ソンシツ</t>
    </rPh>
    <rPh sb="9" eb="12">
      <t>ルイケイガク</t>
    </rPh>
    <phoneticPr fontId="3"/>
  </si>
  <si>
    <t>本年度減損額
(H)</t>
    <rPh sb="0" eb="3">
      <t>ホンネンド</t>
    </rPh>
    <rPh sb="3" eb="5">
      <t>ゲンソン</t>
    </rPh>
    <rPh sb="5" eb="6">
      <t>ガク</t>
    </rPh>
    <phoneticPr fontId="3"/>
  </si>
  <si>
    <t>全体附属明細書</t>
  </si>
  <si>
    <t>１．全体貸借対照表の内容に関する明細</t>
  </si>
  <si>
    <t>（単位：円）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</si>
  <si>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</si>
  <si>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</si>
  <si>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</si>
  <si>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</si>
  <si>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</si>
  <si>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</si>
  <si>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</si>
  <si>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</si>
  <si>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</si>
  <si>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</si>
  <si>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</si>
  <si>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</si>
  <si>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地方公共団体金融機構</t>
  </si>
  <si>
    <t>狭山ケーブルテレビ株式会社</t>
  </si>
  <si>
    <t>川越総合卸売市場株式会社</t>
  </si>
  <si>
    <t>（社福）狭山市社会福祉協議会（社会福祉活動基金）</t>
  </si>
  <si>
    <t>株式会社テレビ埼玉</t>
  </si>
  <si>
    <t>（一財）埼玉県勤労者福祉センター</t>
  </si>
  <si>
    <t>埼玉県農林公社</t>
  </si>
  <si>
    <t>埼玉県信用保証協会</t>
  </si>
  <si>
    <t>埼玉県農業信用基金協会</t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</si>
  <si>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</si>
  <si>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</si>
  <si>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3"/>
  </si>
  <si>
    <t>実質価額
（D）×（F）
（G）</t>
    <rPh sb="0" eb="2">
      <t>ジッシツ</t>
    </rPh>
    <rPh sb="2" eb="4">
      <t>カガク</t>
    </rPh>
    <phoneticPr fontId="3"/>
  </si>
  <si>
    <t>出資割合（％）
（A）/（E）
（F）</t>
    <rPh sb="0" eb="2">
      <t>シュッシ</t>
    </rPh>
    <rPh sb="2" eb="4">
      <t>ワリアイ</t>
    </rPh>
    <phoneticPr fontId="9"/>
  </si>
  <si>
    <t xml:space="preserve">
資本金
（E）</t>
    <rPh sb="1" eb="4">
      <t>シホンキン</t>
    </rPh>
    <phoneticPr fontId="9"/>
  </si>
  <si>
    <t>純資産額
（B）－（C）
（D）</t>
    <rPh sb="0" eb="3">
      <t>ジュンシサン</t>
    </rPh>
    <rPh sb="3" eb="4">
      <t>ガク</t>
    </rPh>
    <phoneticPr fontId="9"/>
  </si>
  <si>
    <t xml:space="preserve">
負債
（C）</t>
    <rPh sb="1" eb="3">
      <t>フサイ</t>
    </rPh>
    <phoneticPr fontId="9"/>
  </si>
  <si>
    <t xml:space="preserve">
資産
（B）</t>
    <rPh sb="1" eb="3">
      <t>シサン</t>
    </rPh>
    <phoneticPr fontId="9"/>
  </si>
  <si>
    <t xml:space="preserve">
出資金額
（A）</t>
    <rPh sb="1" eb="3">
      <t>シュッシ</t>
    </rPh>
    <rPh sb="3" eb="5">
      <t>キンガク</t>
    </rPh>
    <phoneticPr fontId="9"/>
  </si>
  <si>
    <t>相手先名</t>
    <rPh sb="0" eb="3">
      <t>アイテサキ</t>
    </rPh>
    <rPh sb="3" eb="4">
      <t>メイ</t>
    </rPh>
    <phoneticPr fontId="9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</si>
  <si>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</si>
  <si>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>（一財）狭山市勤労者福祉サービスセンター</t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</si>
  <si>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3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</si>
  <si>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9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</si>
  <si>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</si>
  <si>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評価差額
（C）－（E）
（F）</t>
    <rPh sb="0" eb="2">
      <t>ヒョウカ</t>
    </rPh>
    <rPh sb="2" eb="4">
      <t>サガク</t>
    </rPh>
    <phoneticPr fontId="3"/>
  </si>
  <si>
    <t>取得原価
（A）×（D）
（E）</t>
    <rPh sb="0" eb="2">
      <t>シュトク</t>
    </rPh>
    <rPh sb="2" eb="4">
      <t>ゲンカ</t>
    </rPh>
    <phoneticPr fontId="3"/>
  </si>
  <si>
    <t xml:space="preserve">
取得単価
（D）</t>
    <rPh sb="1" eb="3">
      <t>シュトク</t>
    </rPh>
    <rPh sb="3" eb="5">
      <t>タンカ</t>
    </rPh>
    <phoneticPr fontId="9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</si>
  <si>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9"/>
  </si>
  <si>
    <t xml:space="preserve">
時価単価
（B）</t>
    <rPh sb="1" eb="3">
      <t>ジカ</t>
    </rPh>
    <rPh sb="3" eb="5">
      <t>タンカ</t>
    </rPh>
    <phoneticPr fontId="9"/>
  </si>
  <si>
    <t xml:space="preserve">
株数・口数など
（A）</t>
    <rPh sb="1" eb="3">
      <t>カブスウ</t>
    </rPh>
    <rPh sb="4" eb="5">
      <t>クチ</t>
    </rPh>
    <rPh sb="5" eb="6">
      <t>スウ</t>
    </rPh>
    <phoneticPr fontId="9"/>
  </si>
  <si>
    <t>銘柄名</t>
    <rPh sb="0" eb="2">
      <t>メイガラ</t>
    </rPh>
    <rPh sb="2" eb="3">
      <t>メイ</t>
    </rPh>
    <phoneticPr fontId="9"/>
  </si>
  <si>
    <t>市場価格のあるもの</t>
    <rPh sb="0" eb="2">
      <t>シジョウ</t>
    </rPh>
    <rPh sb="2" eb="4">
      <t>カカク</t>
    </rPh>
    <phoneticPr fontId="3"/>
  </si>
  <si>
    <t>③投資及び出資金の明細</t>
    <phoneticPr fontId="3"/>
  </si>
  <si>
    <t>④基金の明細</t>
    <phoneticPr fontId="3"/>
  </si>
  <si>
    <t>種類</t>
    <rPh sb="0" eb="2">
      <t>シュルイ</t>
    </rPh>
    <phoneticPr fontId="9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</si>
  <si>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</si>
  <si>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9"/>
  </si>
  <si>
    <t>土地</t>
    <rPh sb="0" eb="2">
      <t>トチ</t>
    </rPh>
    <phoneticPr fontId="9"/>
  </si>
  <si>
    <t>その他</t>
    <rPh sb="2" eb="3">
      <t>ホカ</t>
    </rPh>
    <phoneticPr fontId="9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</si>
  <si>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9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</si>
  <si>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9"/>
  </si>
  <si>
    <t>財政調整基金</t>
  </si>
  <si>
    <t>公共施設整備基金</t>
  </si>
  <si>
    <t>教育施設整備基金</t>
  </si>
  <si>
    <t>社会福祉事業基金</t>
  </si>
  <si>
    <t>都市基盤整備基金</t>
  </si>
  <si>
    <t>美術品等取得基金</t>
  </si>
  <si>
    <t>みどりの基金</t>
  </si>
  <si>
    <t>文化及び産業功労者等奨励基金</t>
  </si>
  <si>
    <t>環境保全創造基金</t>
  </si>
  <si>
    <t>特定防衛施設周辺整備調整交付金事業基金</t>
  </si>
  <si>
    <t>国民健康保険財政調整基金</t>
  </si>
  <si>
    <t>介護保険給付費等準備基金</t>
  </si>
  <si>
    <t>⑤貸付金の明細</t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</si>
  <si>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9"/>
  </si>
  <si>
    <t>長期貸付金</t>
    <rPh sb="0" eb="2">
      <t>チョウキ</t>
    </rPh>
    <rPh sb="2" eb="5">
      <t>カシツケキン</t>
    </rPh>
    <phoneticPr fontId="9"/>
  </si>
  <si>
    <t>短期貸付金</t>
    <rPh sb="0" eb="2">
      <t>タンキ</t>
    </rPh>
    <rPh sb="2" eb="5">
      <t>カシツケキン</t>
    </rPh>
    <phoneticPr fontId="9"/>
  </si>
  <si>
    <t>（参考）
貸付金計</t>
    <rPh sb="1" eb="3">
      <t>サンコウ</t>
    </rPh>
    <rPh sb="5" eb="8">
      <t>カシツケキン</t>
    </rPh>
    <rPh sb="8" eb="9">
      <t>ケイ</t>
    </rPh>
    <phoneticPr fontId="9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</si>
  <si>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</si>
  <si>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</si>
  <si>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一般会計等</t>
  </si>
  <si>
    <t/>
  </si>
  <si>
    <t>地方公営事業</t>
  </si>
  <si>
    <t>その他の公営事業会計</t>
  </si>
  <si>
    <t>一部事務組合・広域連合</t>
  </si>
  <si>
    <t>地方独立行政法人</t>
  </si>
  <si>
    <t>地方三公社</t>
  </si>
  <si>
    <t>第三セクター等</t>
  </si>
  <si>
    <t>その他の貸付金</t>
  </si>
  <si>
    <t>奨学金貸付金</t>
  </si>
  <si>
    <t>住宅新築資金等貸付金</t>
  </si>
  <si>
    <t>その他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</si>
  <si>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</si>
  <si>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</si>
  <si>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9"/>
  </si>
  <si>
    <t>【貸付金】</t>
  </si>
  <si>
    <t>貸付金（奨学金貸付金元金収入）</t>
  </si>
  <si>
    <t>貸付金（住宅新築資金等貸付金元金収入）</t>
  </si>
  <si>
    <t>貸付金（住宅新築資金等貸付金利子収入）</t>
  </si>
  <si>
    <t>小計</t>
    <rPh sb="0" eb="2">
      <t>ショウケイ</t>
    </rPh>
    <phoneticPr fontId="3"/>
  </si>
  <si>
    <t>【未収金】</t>
  </si>
  <si>
    <t>税等未収金</t>
  </si>
  <si>
    <t>市民税（個人／滞納繰越分）</t>
  </si>
  <si>
    <t>固定資産税（滞納繰越分）</t>
  </si>
  <si>
    <t>軽自動車税（滞納繰越分）</t>
  </si>
  <si>
    <t>市民税（法人／滞納繰越分）</t>
  </si>
  <si>
    <t>都市計画税（滞納繰越分）</t>
  </si>
  <si>
    <t>分担金及び負担金（民間保育園保護者負担金）</t>
  </si>
  <si>
    <t>その他の未収金</t>
  </si>
  <si>
    <t>諸収入（生活保護費返還金）</t>
  </si>
  <si>
    <t>諸収入（回収有価物売払収入）</t>
  </si>
  <si>
    <t>財産収入（市有土地建物貸付収入）</t>
  </si>
  <si>
    <t>諸収入（中国残留邦人生活支援給付費返還金）</t>
  </si>
  <si>
    <t>使用料及び手数料（市営住宅使用料）</t>
  </si>
  <si>
    <t>使用料及び手数料（公立保育所使用料）</t>
  </si>
  <si>
    <t>使用料及び手数料（学童保育室使用料）</t>
  </si>
  <si>
    <t>諸収入（保育所児童副食費）</t>
  </si>
  <si>
    <t>使用料及び手数料（市営住宅駐車場使用料）</t>
  </si>
  <si>
    <t>諸収入（保育所児童主食費）</t>
  </si>
  <si>
    <t>諸収入（学童保育室延長保育利用料）</t>
  </si>
  <si>
    <t>契約条項の概要</t>
    <rPh sb="0" eb="2">
      <t>ケイヤク</t>
    </rPh>
    <rPh sb="2" eb="4">
      <t>ジョウコウ</t>
    </rPh>
    <rPh sb="5" eb="7">
      <t>ガイヨウ</t>
    </rPh>
    <phoneticPr fontId="15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</si>
  <si>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7" eb="19">
      <t>ザンダカ</t>
    </rPh>
    <phoneticPr fontId="15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</si>
  <si>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8" eb="20">
      <t>ガイヨウ</t>
    </rPh>
    <phoneticPr fontId="9"/>
  </si>
  <si>
    <t>20年超</t>
    <rPh sb="2" eb="3">
      <t>ネン</t>
    </rPh>
    <rPh sb="3" eb="4">
      <t>チョウ</t>
    </rPh>
    <phoneticPr fontId="9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</si>
  <si>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9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</si>
  <si>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9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</si>
  <si>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9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</si>
  <si>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9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</si>
  <si>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9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</si>
  <si>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9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</si>
  <si>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9"/>
  </si>
  <si>
    <t>１年以内</t>
    <rPh sb="1" eb="2">
      <t>ネン</t>
    </rPh>
    <rPh sb="2" eb="4">
      <t>イナイ</t>
    </rPh>
    <phoneticPr fontId="9"/>
  </si>
  <si>
    <t>地方債等残高</t>
    <rPh sb="4" eb="6">
      <t>ザンダカ</t>
    </rPh>
    <phoneticPr fontId="15"/>
  </si>
  <si>
    <t>③地方債等（返済期間別）の明細</t>
    <rPh sb="6" eb="8">
      <t>ヘンサイ</t>
    </rPh>
    <rPh sb="8" eb="10">
      <t>キカン</t>
    </rPh>
    <rPh sb="10" eb="11">
      <t>ベツ</t>
    </rPh>
    <rPh sb="13" eb="15">
      <t>メイサイ</t>
    </rPh>
    <phoneticPr fontId="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</si>
  <si>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5"/>
  </si>
  <si>
    <t>4.0％超</t>
    <rPh sb="4" eb="5">
      <t>チョウ</t>
    </rPh>
    <phoneticPr fontId="15"/>
  </si>
  <si>
    <t>3.5％超
4.0％以下</t>
    <rPh sb="4" eb="5">
      <t>チョウ</t>
    </rPh>
    <rPh sb="10" eb="12">
      <t>イカ</t>
    </rPh>
    <phoneticPr fontId="15"/>
  </si>
  <si>
    <t>3.0％超
3.5％以下</t>
    <rPh sb="4" eb="5">
      <t>チョウ</t>
    </rPh>
    <rPh sb="10" eb="12">
      <t>イカ</t>
    </rPh>
    <phoneticPr fontId="15"/>
  </si>
  <si>
    <t>2.5％超
3.0％以下</t>
    <rPh sb="4" eb="5">
      <t>チョウ</t>
    </rPh>
    <rPh sb="10" eb="12">
      <t>イカ</t>
    </rPh>
    <phoneticPr fontId="15"/>
  </si>
  <si>
    <t>2.0％超
2.5％以下</t>
    <rPh sb="4" eb="5">
      <t>チョウ</t>
    </rPh>
    <rPh sb="10" eb="12">
      <t>イカ</t>
    </rPh>
    <phoneticPr fontId="15"/>
  </si>
  <si>
    <t>1.5％超
2.0％以下</t>
    <rPh sb="4" eb="5">
      <t>チョウ</t>
    </rPh>
    <rPh sb="10" eb="12">
      <t>イカ</t>
    </rPh>
    <phoneticPr fontId="15"/>
  </si>
  <si>
    <t>1.5％以下</t>
    <rPh sb="4" eb="6">
      <t>イカ</t>
    </rPh>
    <phoneticPr fontId="15"/>
  </si>
  <si>
    <t>②地方債等（利率別）の明細</t>
    <rPh sb="6" eb="8">
      <t>リリツ</t>
    </rPh>
    <rPh sb="8" eb="9">
      <t>ベツ</t>
    </rPh>
    <rPh sb="11" eb="13">
      <t>メイサイ</t>
    </rPh>
    <phoneticPr fontId="9"/>
  </si>
  <si>
    <t>【その他】</t>
    <rPh sb="3" eb="4">
      <t>タ</t>
    </rPh>
    <phoneticPr fontId="3"/>
  </si>
  <si>
    <t>退職手当債</t>
  </si>
  <si>
    <t>減税補てん債</t>
  </si>
  <si>
    <t>臨時財政対策債</t>
  </si>
  <si>
    <t>【特別分】</t>
    <rPh sb="1" eb="3">
      <t>トクベツ</t>
    </rPh>
    <rPh sb="3" eb="4">
      <t>ブン</t>
    </rPh>
    <phoneticPr fontId="3"/>
  </si>
  <si>
    <t>一般単独事業</t>
  </si>
  <si>
    <t>教育・福祉施設</t>
  </si>
  <si>
    <t>災害復旧</t>
  </si>
  <si>
    <t>公営住宅建設</t>
  </si>
  <si>
    <t>一般公共事業</t>
  </si>
  <si>
    <t>【通常分】</t>
    <rPh sb="1" eb="3">
      <t>ツウジョウ</t>
    </rPh>
    <rPh sb="3" eb="4">
      <t>ブン</t>
    </rPh>
    <phoneticPr fontId="3"/>
  </si>
  <si>
    <t>うち住民公募債</t>
    <rPh sb="2" eb="4">
      <t>ジュウミン</t>
    </rPh>
    <rPh sb="4" eb="7">
      <t>コウボサイ</t>
    </rPh>
    <phoneticPr fontId="9"/>
  </si>
  <si>
    <t>うち共同発行債</t>
    <rPh sb="2" eb="4">
      <t>キョウドウ</t>
    </rPh>
    <rPh sb="4" eb="6">
      <t>ハッコウ</t>
    </rPh>
    <rPh sb="6" eb="7">
      <t>サイ</t>
    </rPh>
    <phoneticPr fontId="9"/>
  </si>
  <si>
    <t>うち1年内
償還予定</t>
    <rPh sb="3" eb="5">
      <t>ネンナイ</t>
    </rPh>
    <rPh sb="6" eb="8">
      <t>ショウカン</t>
    </rPh>
    <rPh sb="8" eb="10">
      <t>ヨテイ</t>
    </rPh>
    <phoneticPr fontId="9"/>
  </si>
  <si>
    <t>その他</t>
    <rPh sb="2" eb="3">
      <t>タ</t>
    </rPh>
    <phoneticPr fontId="15"/>
  </si>
  <si>
    <t>市場公募債</t>
    <rPh sb="0" eb="2">
      <t>シジョウ</t>
    </rPh>
    <rPh sb="2" eb="5">
      <t>コウボサイ</t>
    </rPh>
    <phoneticPr fontId="15"/>
  </si>
  <si>
    <t>その他の
金融機関</t>
    <rPh sb="2" eb="3">
      <t>タ</t>
    </rPh>
    <rPh sb="5" eb="7">
      <t>キンユウ</t>
    </rPh>
    <rPh sb="7" eb="9">
      <t>キカン</t>
    </rPh>
    <phoneticPr fontId="15"/>
  </si>
  <si>
    <t>市中銀行</t>
    <rPh sb="0" eb="2">
      <t>シチュウ</t>
    </rPh>
    <rPh sb="2" eb="4">
      <t>ギンコウ</t>
    </rPh>
    <phoneticPr fontId="1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</si>
  <si>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5"/>
  </si>
  <si>
    <t>政府資金</t>
    <rPh sb="0" eb="2">
      <t>セイフ</t>
    </rPh>
    <rPh sb="2" eb="4">
      <t>シキン</t>
    </rPh>
    <phoneticPr fontId="15"/>
  </si>
  <si>
    <t>①地方債等（借入先別）の明細</t>
    <rPh sb="6" eb="9">
      <t>カリイレサキ</t>
    </rPh>
    <rPh sb="9" eb="10">
      <t>ベツ</t>
    </rPh>
    <rPh sb="12" eb="14">
      <t>メイサイ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</si>
  <si>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</si>
  <si>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地方債等残高</t>
    <phoneticPr fontId="3"/>
  </si>
  <si>
    <t>会計</t>
    <rPh sb="0" eb="2">
      <t>カイケイ</t>
    </rPh>
    <phoneticPr fontId="15"/>
  </si>
  <si>
    <t>一般会計</t>
  </si>
  <si>
    <t>一般会計</t>
    <rPh sb="0" eb="2">
      <t>イッパン</t>
    </rPh>
    <rPh sb="2" eb="4">
      <t>カイケイ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</si>
  <si>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</si>
  <si>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</si>
  <si>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投資有価証券（水道会計）</t>
    <phoneticPr fontId="3"/>
  </si>
  <si>
    <t>投資有価証券（下水道会計）</t>
    <rPh sb="7" eb="8">
      <t>ゲ</t>
    </rPh>
    <phoneticPr fontId="3"/>
  </si>
  <si>
    <t>２．全体行政コスト計算書の内容に関する明細</t>
  </si>
  <si>
    <t>（１）補助金等の明細</t>
    <phoneticPr fontId="9"/>
  </si>
  <si>
    <t>区分</t>
    <rPh sb="0" eb="2">
      <t>クブン</t>
    </rPh>
    <phoneticPr fontId="9"/>
  </si>
  <si>
    <t>名称</t>
    <rPh sb="0" eb="2">
      <t>メイショウ</t>
    </rPh>
    <phoneticPr fontId="9"/>
  </si>
  <si>
    <t>相手先</t>
    <rPh sb="0" eb="3">
      <t>アイテサキ</t>
    </rPh>
    <phoneticPr fontId="9"/>
  </si>
  <si>
    <t>金額</t>
    <rPh sb="0" eb="2">
      <t>キンガク</t>
    </rPh>
    <phoneticPr fontId="9"/>
  </si>
  <si>
    <t>支出目的</t>
    <rPh sb="0" eb="2">
      <t>シシュツ</t>
    </rPh>
    <rPh sb="2" eb="4">
      <t>モクテキ</t>
    </rPh>
    <phoneticPr fontId="9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</si>
  <si>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9"/>
  </si>
  <si>
    <t>保育所等整備事業費補助金</t>
  </si>
  <si>
    <t>市内民間保育所等</t>
  </si>
  <si>
    <t>計</t>
    <rPh sb="0" eb="1">
      <t>ケイ</t>
    </rPh>
    <phoneticPr fontId="9"/>
  </si>
  <si>
    <t>その他の補助金等</t>
    <rPh sb="2" eb="3">
      <t>タ</t>
    </rPh>
    <rPh sb="4" eb="7">
      <t>ホジョキン</t>
    </rPh>
    <rPh sb="7" eb="8">
      <t>トウ</t>
    </rPh>
    <phoneticPr fontId="10"/>
  </si>
  <si>
    <t>埼玉西部消防組合負担金</t>
  </si>
  <si>
    <t>埼玉西部消防組合</t>
  </si>
  <si>
    <t>埼玉県後期高齢者医療広域連合療養給付費負担金</t>
  </si>
  <si>
    <t>埼玉県後期高齢者医療広域連合</t>
  </si>
  <si>
    <t>施設型給付費</t>
  </si>
  <si>
    <t>対象者</t>
  </si>
  <si>
    <t>その他（一般会計等）</t>
    <rPh sb="4" eb="6">
      <t>イッパン</t>
    </rPh>
    <rPh sb="6" eb="8">
      <t>カイケイ</t>
    </rPh>
    <rPh sb="8" eb="9">
      <t>ナド</t>
    </rPh>
    <phoneticPr fontId="3"/>
  </si>
  <si>
    <t>その他（全体会計）</t>
    <rPh sb="4" eb="6">
      <t>ゼンタイ</t>
    </rPh>
    <rPh sb="6" eb="8">
      <t>カイケイ</t>
    </rPh>
    <phoneticPr fontId="3"/>
  </si>
  <si>
    <t>⑦未収金の明細</t>
    <rPh sb="1" eb="4">
      <t>ミシュウキン</t>
    </rPh>
    <rPh sb="5" eb="7">
      <t>メイサイ</t>
    </rPh>
    <phoneticPr fontId="3"/>
  </si>
  <si>
    <t>市民税（個人／現年度分）</t>
  </si>
  <si>
    <t>固定資産税（現年度分）</t>
  </si>
  <si>
    <t>市民税（法人／現年度分）</t>
  </si>
  <si>
    <t>都市計画税（現年度分）</t>
  </si>
  <si>
    <t>軽自動車税（現年度分）</t>
  </si>
  <si>
    <t>諸収入（本庁舎自動販売機電気料）</t>
  </si>
  <si>
    <t>諸収入（ひとり親家庭等医療費過年度返還金）</t>
  </si>
  <si>
    <t>諸収入（こども医療費過年度返還金）</t>
  </si>
  <si>
    <t>諸収入（入間川小学校開放施設照明設備等利用料）</t>
  </si>
  <si>
    <t>⑤引当金の明細</t>
    <rPh sb="1" eb="4">
      <t>ヒキアテキン</t>
    </rPh>
    <rPh sb="5" eb="7">
      <t>メイサイ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</si>
  <si>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9"/>
  </si>
  <si>
    <t>本年度増加額</t>
    <rPh sb="0" eb="3">
      <t>ホンネンド</t>
    </rPh>
    <rPh sb="3" eb="5">
      <t>ゾウカ</t>
    </rPh>
    <rPh sb="5" eb="6">
      <t>ガク</t>
    </rPh>
    <phoneticPr fontId="9"/>
  </si>
  <si>
    <t>本年度減少額</t>
    <rPh sb="0" eb="3">
      <t>ホンネンド</t>
    </rPh>
    <rPh sb="3" eb="6">
      <t>ゲンショウガク</t>
    </rPh>
    <phoneticPr fontId="9"/>
  </si>
  <si>
    <t>本年度末残高</t>
    <rPh sb="0" eb="3">
      <t>ホンネンド</t>
    </rPh>
    <rPh sb="3" eb="4">
      <t>マツ</t>
    </rPh>
    <rPh sb="4" eb="6">
      <t>ザンダカ</t>
    </rPh>
    <phoneticPr fontId="9"/>
  </si>
  <si>
    <t>目的使用</t>
    <rPh sb="0" eb="2">
      <t>モクテキ</t>
    </rPh>
    <rPh sb="2" eb="4">
      <t>シヨウ</t>
    </rPh>
    <phoneticPr fontId="3"/>
  </si>
  <si>
    <t>徴収不能引当金（固定資産）</t>
  </si>
  <si>
    <t>徴収不能引当金（流動資産）</t>
  </si>
  <si>
    <t>退職手当引当金</t>
  </si>
  <si>
    <t>損失補償等引当金</t>
  </si>
  <si>
    <t>賞与等引当金</t>
  </si>
  <si>
    <t>３．全体純資産変動計算書の内容に関する明細</t>
  </si>
  <si>
    <t>（１）財源の明細</t>
    <rPh sb="3" eb="5">
      <t>ザイゲン</t>
    </rPh>
    <phoneticPr fontId="9"/>
  </si>
  <si>
    <t>会計</t>
    <rPh sb="0" eb="2">
      <t>カイケイ</t>
    </rPh>
    <phoneticPr fontId="9"/>
  </si>
  <si>
    <t>財源の内容</t>
    <rPh sb="0" eb="2">
      <t>ザイゲン</t>
    </rPh>
    <rPh sb="3" eb="5">
      <t>ナイヨウ</t>
    </rPh>
    <phoneticPr fontId="9"/>
  </si>
  <si>
    <t>税収等</t>
    <rPh sb="0" eb="2">
      <t>ゼイシュウ</t>
    </rPh>
    <rPh sb="2" eb="3">
      <t>トウ</t>
    </rPh>
    <phoneticPr fontId="9"/>
  </si>
  <si>
    <t>小計</t>
    <rPh sb="0" eb="2">
      <t>ショウケイ</t>
    </rPh>
    <phoneticPr fontId="9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</si>
  <si>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9"/>
  </si>
  <si>
    <t>資本的
補助金</t>
    <rPh sb="0" eb="3">
      <t>シホンテキ</t>
    </rPh>
    <rPh sb="4" eb="7">
      <t>ホジョキン</t>
    </rPh>
    <phoneticPr fontId="9"/>
  </si>
  <si>
    <t>経常的
補助金</t>
    <rPh sb="0" eb="3">
      <t>ケイジョウテキ</t>
    </rPh>
    <rPh sb="4" eb="7">
      <t>ホジョキン</t>
    </rPh>
    <phoneticPr fontId="9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</si>
  <si>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</si>
  <si>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</si>
  <si>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</si>
  <si>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</si>
  <si>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</si>
  <si>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</si>
  <si>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</si>
  <si>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</si>
  <si>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</si>
  <si>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国有提供施設等所在市町村助成交付金等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</si>
  <si>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</si>
  <si>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</si>
  <si>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</si>
  <si>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</si>
  <si>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</si>
  <si>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</si>
  <si>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投資活動収入として収納した国庫支出金</t>
  </si>
  <si>
    <t>業務収入として収納した国庫支出金</t>
  </si>
  <si>
    <t>臨時収入として収納した国庫支出金</t>
  </si>
  <si>
    <t>業務収入として収納した都道府県支出金</t>
  </si>
  <si>
    <t>臨時収入として収納した都道府県支出金</t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</si>
  <si>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</si>
  <si>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</si>
  <si>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</si>
  <si>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</si>
  <si>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地方債等</t>
    <rPh sb="0" eb="3">
      <t>チホウサイ</t>
    </rPh>
    <rPh sb="3" eb="4">
      <t>トウ</t>
    </rPh>
    <phoneticPr fontId="3"/>
  </si>
  <si>
    <t>税収等</t>
    <rPh sb="0" eb="3">
      <t>ゼイシュウナド</t>
    </rPh>
    <phoneticPr fontId="3"/>
  </si>
  <si>
    <t>その他</t>
    <rPh sb="2" eb="3">
      <t>ホカ</t>
    </rPh>
    <phoneticPr fontId="3"/>
  </si>
  <si>
    <t>純行政コスト</t>
  </si>
  <si>
    <t>有形固定資産等の増加</t>
  </si>
  <si>
    <t>貸付金・基金等の増加</t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</si>
  <si>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</si>
  <si>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（１）資金の明細</t>
    <rPh sb="3" eb="5">
      <t>シキン</t>
    </rPh>
    <rPh sb="6" eb="8">
      <t>メイサイ</t>
    </rPh>
    <phoneticPr fontId="3"/>
  </si>
  <si>
    <t>要求払預金</t>
  </si>
  <si>
    <t>合計（一般会計等）</t>
    <rPh sb="0" eb="2">
      <t>ゴウケイ</t>
    </rPh>
    <rPh sb="3" eb="5">
      <t>イッパン</t>
    </rPh>
    <rPh sb="5" eb="7">
      <t>カイケイ</t>
    </rPh>
    <rPh sb="7" eb="8">
      <t>トウ</t>
    </rPh>
    <phoneticPr fontId="9"/>
  </si>
  <si>
    <t>全体会計</t>
    <rPh sb="0" eb="4">
      <t>ゼンタイカイケイ</t>
    </rPh>
    <phoneticPr fontId="9"/>
  </si>
  <si>
    <t>国民健康保険特別会計</t>
    <rPh sb="0" eb="10">
      <t>コクミンケンコウホケントクベツカイケイ</t>
    </rPh>
    <phoneticPr fontId="9"/>
  </si>
  <si>
    <t>介護保険特別会計</t>
    <rPh sb="0" eb="8">
      <t>カイゴホケントクベツカイケイ</t>
    </rPh>
    <phoneticPr fontId="9"/>
  </si>
  <si>
    <t>後期高齢者医療特別会計</t>
    <rPh sb="0" eb="11">
      <t>コウキコウレイシャイリョウトクベツカイケイ</t>
    </rPh>
    <phoneticPr fontId="9"/>
  </si>
  <si>
    <t>水道事業会計</t>
    <rPh sb="0" eb="6">
      <t>スイドウジギョウカイケイ</t>
    </rPh>
    <phoneticPr fontId="9"/>
  </si>
  <si>
    <t>-</t>
    <phoneticPr fontId="9"/>
  </si>
  <si>
    <t>下水道事業会計</t>
    <rPh sb="0" eb="3">
      <t>ゲスイドウ</t>
    </rPh>
    <rPh sb="3" eb="7">
      <t>ジギョウカイケイ</t>
    </rPh>
    <phoneticPr fontId="9"/>
  </si>
  <si>
    <t>国民健康保険特別会計</t>
  </si>
  <si>
    <t>国民健康保険税</t>
  </si>
  <si>
    <t>介護保険特別会計</t>
  </si>
  <si>
    <t>保険料</t>
  </si>
  <si>
    <t>支払基金交付金</t>
  </si>
  <si>
    <t>後期高齢者医療特別会計</t>
  </si>
  <si>
    <t>後期高齢者医療保険料</t>
  </si>
  <si>
    <t>水道事業会計</t>
  </si>
  <si>
    <t>下水道事業会計</t>
  </si>
  <si>
    <t>他会計補助金</t>
  </si>
  <si>
    <t>長期前受金戻入</t>
  </si>
  <si>
    <t>その他</t>
    <rPh sb="2" eb="3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</si>
</sst>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00;&quot;△ &quot;#,##0.0000"/>
    <numFmt numFmtId="178" formatCode="#,##0.00;&quot;△ &quot;#,##0.00"/>
    <numFmt numFmtId="179" formatCode="#,##0.0000_ "/>
    <numFmt numFmtId="180" formatCode="0.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FF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5" fillId="0" borderId="0" xfId="1" applyFont="1">
      <alignment vertical="center"/>
    </xf>
    <xf numFmtId="176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177" fontId="5" fillId="0" borderId="2" xfId="1" applyNumberFormat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1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178" fontId="5" fillId="0" borderId="2" xfId="1" applyNumberFormat="1" applyFont="1" applyBorder="1" applyAlignment="1">
      <alignment vertical="center" shrinkToFit="1"/>
    </xf>
    <xf numFmtId="0" fontId="5" fillId="0" borderId="2" xfId="1" quotePrefix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shrinkToFit="1"/>
    </xf>
    <xf numFmtId="176" fontId="5" fillId="0" borderId="4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Fill="1" applyBorder="1">
      <alignment vertical="center"/>
    </xf>
    <xf numFmtId="0" fontId="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0" xfId="3" applyFont="1" applyBorder="1">
      <alignment vertical="center"/>
    </xf>
    <xf numFmtId="0" fontId="5" fillId="0" borderId="8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 shrinkToFit="1"/>
    </xf>
    <xf numFmtId="176" fontId="5" fillId="0" borderId="2" xfId="4" applyNumberFormat="1" applyFont="1" applyFill="1" applyBorder="1" applyAlignment="1">
      <alignment horizontal="right" vertical="center"/>
    </xf>
    <xf numFmtId="176" fontId="5" fillId="0" borderId="2" xfId="4" applyNumberFormat="1" applyFont="1" applyBorder="1" applyAlignment="1">
      <alignment horizontal="right" vertical="center"/>
    </xf>
    <xf numFmtId="0" fontId="5" fillId="0" borderId="0" xfId="3" applyFo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 shrinkToFit="1"/>
    </xf>
    <xf numFmtId="176" fontId="8" fillId="0" borderId="2" xfId="4" applyNumberFormat="1" applyFont="1" applyFill="1" applyBorder="1" applyAlignment="1">
      <alignment horizontal="right" vertical="center"/>
    </xf>
    <xf numFmtId="0" fontId="11" fillId="0" borderId="0" xfId="3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176" fontId="5" fillId="0" borderId="3" xfId="1" applyNumberFormat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176" fontId="5" fillId="0" borderId="12" xfId="1" applyNumberFormat="1" applyFont="1" applyFill="1" applyBorder="1">
      <alignment vertical="center"/>
    </xf>
    <xf numFmtId="176" fontId="5" fillId="0" borderId="12" xfId="1" applyNumberFormat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vertical="center" shrinkToFit="1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176" fontId="5" fillId="0" borderId="15" xfId="1" applyNumberFormat="1" applyFont="1" applyBorder="1" applyAlignment="1">
      <alignment vertical="center" shrinkToFit="1"/>
    </xf>
    <xf numFmtId="0" fontId="5" fillId="0" borderId="16" xfId="1" applyFont="1" applyBorder="1">
      <alignment vertical="center"/>
    </xf>
    <xf numFmtId="0" fontId="5" fillId="0" borderId="17" xfId="1" applyFont="1" applyBorder="1" applyAlignment="1">
      <alignment vertical="center" shrinkToFit="1"/>
    </xf>
    <xf numFmtId="176" fontId="5" fillId="0" borderId="18" xfId="1" applyNumberFormat="1" applyFont="1" applyBorder="1">
      <alignment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176" fontId="5" fillId="0" borderId="12" xfId="1" applyNumberFormat="1" applyFont="1" applyBorder="1" applyAlignment="1">
      <alignment vertical="center" shrinkToFit="1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1" fillId="0" borderId="0" xfId="5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176" fontId="5" fillId="0" borderId="2" xfId="6" applyNumberFormat="1" applyFont="1" applyBorder="1" applyAlignment="1">
      <alignment vertical="center"/>
    </xf>
    <xf numFmtId="176" fontId="5" fillId="0" borderId="9" xfId="6" applyNumberFormat="1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79" fontId="5" fillId="0" borderId="2" xfId="6" applyNumberFormat="1" applyFont="1" applyBorder="1" applyAlignment="1">
      <alignment vertical="center"/>
    </xf>
    <xf numFmtId="176" fontId="8" fillId="0" borderId="2" xfId="1" applyNumberFormat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9" xfId="1" applyNumberFormat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Continuous" vertical="center"/>
    </xf>
    <xf numFmtId="0" fontId="8" fillId="0" borderId="8" xfId="1" applyFont="1" applyFill="1" applyBorder="1" applyAlignment="1">
      <alignment horizontal="centerContinuous"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8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38" fontId="5" fillId="0" borderId="2" xfId="2" applyFont="1" applyBorder="1" applyAlignment="1"/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vertical="center"/>
    </xf>
    <xf numFmtId="0" fontId="16" fillId="0" borderId="0" xfId="7" applyFont="1" applyFill="1">
      <alignment vertical="center"/>
    </xf>
    <xf numFmtId="0" fontId="6" fillId="0" borderId="0" xfId="7" applyFont="1" applyFill="1">
      <alignment vertical="center"/>
    </xf>
    <xf numFmtId="0" fontId="5" fillId="0" borderId="0" xfId="7" applyFont="1" applyFill="1">
      <alignment vertical="center"/>
    </xf>
    <xf numFmtId="0" fontId="6" fillId="0" borderId="0" xfId="7" applyFont="1" applyFill="1" applyAlignment="1">
      <alignment horizontal="right" vertical="center"/>
    </xf>
    <xf numFmtId="0" fontId="5" fillId="0" borderId="8" xfId="8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wrapText="1"/>
    </xf>
    <xf numFmtId="0" fontId="17" fillId="0" borderId="0" xfId="7" applyFont="1" applyFill="1">
      <alignment vertical="center"/>
    </xf>
    <xf numFmtId="0" fontId="5" fillId="0" borderId="2" xfId="9" applyFont="1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23" xfId="9" applyFont="1" applyFill="1" applyBorder="1" applyAlignment="1">
      <alignment vertical="center"/>
    </xf>
    <xf numFmtId="176" fontId="5" fillId="0" borderId="23" xfId="7" applyNumberFormat="1" applyFont="1" applyFill="1" applyBorder="1" applyAlignment="1">
      <alignment vertical="center"/>
    </xf>
    <xf numFmtId="0" fontId="5" fillId="0" borderId="12" xfId="9" applyFont="1" applyFill="1" applyBorder="1" applyAlignment="1">
      <alignment vertical="center" wrapText="1"/>
    </xf>
    <xf numFmtId="0" fontId="5" fillId="0" borderId="12" xfId="7" applyFont="1" applyFill="1" applyBorder="1" applyAlignment="1">
      <alignment horizontal="center" vertical="center" wrapText="1"/>
    </xf>
    <xf numFmtId="0" fontId="5" fillId="0" borderId="0" xfId="7" applyFont="1" applyFill="1" applyBorder="1">
      <alignment vertical="center"/>
    </xf>
    <xf numFmtId="0" fontId="19" fillId="0" borderId="0" xfId="7" applyFont="1" applyFill="1">
      <alignment vertical="center"/>
    </xf>
    <xf numFmtId="0" fontId="11" fillId="0" borderId="0" xfId="7" applyFont="1" applyFill="1">
      <alignment vertical="center"/>
    </xf>
    <xf numFmtId="0" fontId="5" fillId="0" borderId="6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Border="1">
      <alignment vertical="center"/>
    </xf>
    <xf numFmtId="176" fontId="5" fillId="0" borderId="2" xfId="1" applyNumberFormat="1" applyFont="1" applyFill="1" applyBorder="1" applyAlignment="1">
      <alignment vertical="center" shrinkToFit="1"/>
    </xf>
    <xf numFmtId="0" fontId="5" fillId="0" borderId="0" xfId="7" applyFont="1" applyFill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3" xfId="7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/>
    </xf>
    <xf numFmtId="0" fontId="5" fillId="0" borderId="8" xfId="9" applyFont="1" applyFill="1" applyBorder="1" applyAlignment="1">
      <alignment vertical="center"/>
    </xf>
    <xf numFmtId="0" fontId="5" fillId="0" borderId="9" xfId="9" applyFont="1" applyFill="1" applyBorder="1" applyAlignment="1">
      <alignment vertical="center"/>
    </xf>
    <xf numFmtId="0" fontId="5" fillId="0" borderId="18" xfId="7" applyFont="1" applyFill="1" applyBorder="1" applyAlignment="1">
      <alignment vertical="center"/>
    </xf>
    <xf numFmtId="0" fontId="5" fillId="0" borderId="18" xfId="9" applyFont="1" applyFill="1" applyBorder="1" applyAlignment="1">
      <alignment vertical="center"/>
    </xf>
    <xf numFmtId="0" fontId="5" fillId="0" borderId="12" xfId="9" applyFont="1" applyFill="1" applyBorder="1" applyAlignment="1">
      <alignment vertical="center"/>
    </xf>
    <xf numFmtId="0" fontId="5" fillId="0" borderId="8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18" xfId="9" applyFont="1" applyFill="1" applyBorder="1" applyAlignment="1">
      <alignment vertical="center" wrapText="1"/>
    </xf>
    <xf numFmtId="0" fontId="5" fillId="0" borderId="12" xfId="9" applyFont="1" applyFill="1" applyBorder="1" applyAlignment="1">
      <alignment vertical="center" wrapText="1"/>
    </xf>
    <xf numFmtId="0" fontId="5" fillId="0" borderId="19" xfId="9" applyFont="1" applyFill="1" applyBorder="1" applyAlignment="1">
      <alignment vertical="center"/>
    </xf>
    <xf numFmtId="0" fontId="19" fillId="0" borderId="0" xfId="7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176" fontId="8" fillId="0" borderId="9" xfId="6" applyNumberFormat="1" applyFont="1" applyFill="1" applyBorder="1" applyAlignment="1">
      <alignment horizontal="right" vertical="center" shrinkToFit="1"/>
    </xf>
    <xf numFmtId="176" fontId="8" fillId="0" borderId="2" xfId="6" applyNumberFormat="1" applyFont="1" applyFill="1" applyBorder="1" applyAlignment="1">
      <alignment horizontal="right" vertical="center" shrinkToFit="1"/>
    </xf>
    <xf numFmtId="176" fontId="8" fillId="0" borderId="2" xfId="6" applyNumberFormat="1" applyFont="1" applyFill="1" applyBorder="1" applyAlignment="1">
      <alignment horizontal="right" vertical="center" wrapText="1" shrinkToFit="1"/>
    </xf>
    <xf numFmtId="180" fontId="5" fillId="0" borderId="0" xfId="1" applyNumberFormat="1" applyFont="1" applyFill="1">
      <alignment vertical="center"/>
    </xf>
    <xf numFmtId="0" fontId="5" fillId="0" borderId="12" xfId="1" applyFont="1" applyFill="1" applyBorder="1" applyAlignment="1">
      <alignment horizontal="center" vertical="center"/>
    </xf>
    <xf numFmtId="176" fontId="8" fillId="0" borderId="12" xfId="6" applyNumberFormat="1" applyFont="1" applyFill="1" applyBorder="1" applyAlignment="1">
      <alignment vertical="center" shrinkToFit="1"/>
    </xf>
    <xf numFmtId="176" fontId="8" fillId="0" borderId="11" xfId="6" applyNumberFormat="1" applyFont="1" applyFill="1" applyBorder="1" applyAlignment="1">
      <alignment horizontal="right" vertical="center" shrinkToFit="1"/>
    </xf>
    <xf numFmtId="176" fontId="8" fillId="0" borderId="12" xfId="6" applyNumberFormat="1" applyFont="1" applyFill="1" applyBorder="1" applyAlignment="1">
      <alignment horizontal="right" vertical="center" shrinkToFit="1"/>
    </xf>
    <xf numFmtId="38" fontId="8" fillId="0" borderId="0" xfId="6" applyFont="1" applyFill="1">
      <alignment vertical="center"/>
    </xf>
    <xf numFmtId="38" fontId="8" fillId="0" borderId="0" xfId="6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 applyAlignment="1">
      <alignment vertical="center" shrinkToFit="1"/>
    </xf>
    <xf numFmtId="176" fontId="5" fillId="0" borderId="26" xfId="1" applyNumberFormat="1" applyFont="1" applyBorder="1">
      <alignment vertical="center"/>
    </xf>
    <xf numFmtId="176" fontId="5" fillId="0" borderId="2" xfId="1" applyNumberFormat="1" applyFont="1" applyBorder="1" applyAlignment="1">
      <alignment horizontal="right" vertical="center"/>
    </xf>
    <xf numFmtId="3" fontId="5" fillId="0" borderId="2" xfId="1" applyNumberFormat="1" applyFont="1" applyBorder="1">
      <alignment vertical="center"/>
    </xf>
    <xf numFmtId="0" fontId="20" fillId="0" borderId="0" xfId="5" applyFont="1"/>
    <xf numFmtId="0" fontId="5" fillId="0" borderId="2" xfId="1" applyFont="1" applyFill="1" applyBorder="1" applyAlignment="1">
      <alignment horizontal="center" vertical="center"/>
    </xf>
    <xf numFmtId="0" fontId="5" fillId="0" borderId="16" xfId="1" applyFont="1" applyFill="1" applyBorder="1">
      <alignment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right" vertical="center"/>
    </xf>
    <xf numFmtId="0" fontId="5" fillId="0" borderId="19" xfId="1" quotePrefix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7" applyFont="1" applyFill="1" applyBorder="1" applyAlignment="1">
      <alignment vertical="center" wrapText="1"/>
    </xf>
    <xf numFmtId="0" fontId="5" fillId="0" borderId="12" xfId="7" applyFont="1" applyFill="1" applyBorder="1" applyAlignment="1">
      <alignment vertical="center" wrapText="1"/>
    </xf>
    <xf numFmtId="0" fontId="5" fillId="0" borderId="12" xfId="7" applyFont="1" applyFill="1" applyBorder="1" applyAlignment="1">
      <alignment vertical="center"/>
    </xf>
    <xf numFmtId="0" fontId="5" fillId="0" borderId="3" xfId="7" applyFont="1" applyFill="1" applyBorder="1" applyAlignment="1">
      <alignment horizontal="left" vertical="center" wrapText="1"/>
    </xf>
    <xf numFmtId="0" fontId="5" fillId="0" borderId="18" xfId="7" applyFont="1" applyFill="1" applyBorder="1" applyAlignment="1">
      <alignment horizontal="left" vertical="center" wrapText="1"/>
    </xf>
    <xf numFmtId="0" fontId="5" fillId="0" borderId="12" xfId="7" applyFont="1" applyFill="1" applyBorder="1" applyAlignment="1">
      <alignment horizontal="left" vertical="center" wrapText="1"/>
    </xf>
    <xf numFmtId="0" fontId="19" fillId="0" borderId="0" xfId="7" applyFont="1" applyFill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 wrapText="1"/>
    </xf>
    <xf numFmtId="0" fontId="5" fillId="0" borderId="18" xfId="7" applyFont="1" applyFill="1" applyBorder="1" applyAlignment="1">
      <alignment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vertical="center"/>
    </xf>
    <xf numFmtId="0" fontId="5" fillId="0" borderId="12" xfId="9" applyFont="1" applyFill="1" applyBorder="1" applyAlignment="1">
      <alignment vertical="center"/>
    </xf>
    <xf numFmtId="0" fontId="5" fillId="0" borderId="8" xfId="9" applyFont="1" applyFill="1" applyBorder="1" applyAlignment="1">
      <alignment vertical="center"/>
    </xf>
    <xf numFmtId="0" fontId="5" fillId="0" borderId="9" xfId="9" applyFont="1" applyFill="1" applyBorder="1" applyAlignment="1">
      <alignment vertical="center"/>
    </xf>
    <xf numFmtId="0" fontId="5" fillId="0" borderId="8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18" xfId="9" applyFont="1" applyFill="1" applyBorder="1" applyAlignment="1">
      <alignment vertical="center" wrapText="1"/>
    </xf>
    <xf numFmtId="0" fontId="5" fillId="0" borderId="12" xfId="9" applyFont="1" applyFill="1" applyBorder="1" applyAlignment="1">
      <alignment vertical="center" wrapText="1"/>
    </xf>
    <xf numFmtId="0" fontId="5" fillId="0" borderId="19" xfId="9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</cellXfs>
  <cellStyles count="11">
    <cellStyle name="桁区切り" xfId="2" builtinId="6"/>
    <cellStyle name="桁区切り 2 3" xfId="6"/>
    <cellStyle name="桁区切り 3" xfId="10"/>
    <cellStyle name="桁区切り 4" xfId="4"/>
    <cellStyle name="標準" xfId="0" builtinId="0"/>
    <cellStyle name="標準 2" xfId="5"/>
    <cellStyle name="標準 2 2 2" xfId="9"/>
    <cellStyle name="標準 2 8" xfId="1"/>
    <cellStyle name="標準 27" xfId="3"/>
    <cellStyle name="標準 5 6" xfId="7"/>
    <cellStyle name="標準_概況書　(財)シス研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Normal="100" zoomScaleSheetLayoutView="100" workbookViewId="0">
      <selection activeCell="Q19" sqref="Q19"/>
    </sheetView>
  </sheetViews>
  <sheetFormatPr defaultColWidth="8.875" defaultRowHeight="18" customHeight="1" x14ac:dyDescent="0.15"/>
  <cols>
    <col min="1" max="1" width="1.5" style="2" customWidth="1"/>
    <col min="2" max="11" width="14.625" style="2" customWidth="1"/>
    <col min="12" max="12" width="1.5" style="2" customWidth="1"/>
    <col min="13" max="13" width="8.875" style="2" customWidth="1"/>
    <col min="14" max="16384" width="8.875" style="2"/>
  </cols>
  <sheetData>
    <row r="1" spans="1:18" ht="18" customHeight="1" x14ac:dyDescent="0.15">
      <c r="A1" s="1" t="s">
        <v>23</v>
      </c>
    </row>
    <row r="3" spans="1:18" ht="18" customHeight="1" x14ac:dyDescent="0.15">
      <c r="A3" s="3" t="s">
        <v>24</v>
      </c>
      <c r="B3" s="3"/>
    </row>
    <row r="4" spans="1:18" ht="18" customHeight="1" x14ac:dyDescent="0.15">
      <c r="A4" s="3" t="s">
        <v>0</v>
      </c>
      <c r="B4" s="3"/>
    </row>
    <row r="5" spans="1:18" ht="18" customHeight="1" x14ac:dyDescent="0.15">
      <c r="A5" s="4"/>
      <c r="B5" s="5" t="s">
        <v>1</v>
      </c>
      <c r="C5" s="6"/>
      <c r="D5" s="6"/>
      <c r="E5" s="6"/>
      <c r="F5" s="6"/>
      <c r="G5" s="6"/>
      <c r="H5" s="6"/>
      <c r="I5" s="7"/>
      <c r="J5" s="7"/>
      <c r="K5" s="7" t="s">
        <v>25</v>
      </c>
      <c r="L5" s="8"/>
    </row>
    <row r="6" spans="1:18" ht="36" x14ac:dyDescent="0.15">
      <c r="A6" s="8"/>
      <c r="B6" s="9" t="s">
        <v>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20</v>
      </c>
      <c r="H6" s="10" t="s">
        <v>17</v>
      </c>
      <c r="I6" s="10" t="s">
        <v>21</v>
      </c>
      <c r="J6" s="10" t="s">
        <v>22</v>
      </c>
      <c r="K6" s="11" t="s">
        <v>18</v>
      </c>
      <c r="L6" s="8"/>
    </row>
    <row r="7" spans="1:18" ht="18" customHeight="1" x14ac:dyDescent="0.15">
      <c r="A7" s="8"/>
      <c r="B7" s="19" t="s">
        <v>26</v>
      </c>
      <c r="C7" s="12">
        <v>152968518485</v>
      </c>
      <c r="D7" s="12">
        <v>3129255168</v>
      </c>
      <c r="E7" s="12">
        <v>2067738929</v>
      </c>
      <c r="F7" s="12">
        <v>154030034724</v>
      </c>
      <c r="G7" s="12">
        <v>67603541146</v>
      </c>
      <c r="H7" s="12">
        <v>2501586287</v>
      </c>
      <c r="I7" s="13">
        <v>0</v>
      </c>
      <c r="J7" s="13">
        <v>0</v>
      </c>
      <c r="K7" s="13">
        <v>86426493578</v>
      </c>
      <c r="L7" s="8"/>
    </row>
    <row r="8" spans="1:18" ht="18" customHeight="1" x14ac:dyDescent="0.15">
      <c r="A8" s="8"/>
      <c r="B8" s="19" t="s">
        <v>27</v>
      </c>
      <c r="C8" s="12">
        <v>50449431799</v>
      </c>
      <c r="D8" s="12">
        <v>579033391</v>
      </c>
      <c r="E8" s="12">
        <v>844312312</v>
      </c>
      <c r="F8" s="12">
        <v>50184152878</v>
      </c>
      <c r="G8" s="12">
        <v>0</v>
      </c>
      <c r="H8" s="12">
        <v>0</v>
      </c>
      <c r="I8" s="13">
        <v>0</v>
      </c>
      <c r="J8" s="13">
        <v>0</v>
      </c>
      <c r="K8" s="13">
        <v>50184152878</v>
      </c>
      <c r="L8" s="8"/>
      <c r="N8" s="231"/>
      <c r="O8" s="231"/>
      <c r="P8" s="231"/>
      <c r="Q8" s="231"/>
      <c r="R8" s="231"/>
    </row>
    <row r="9" spans="1:18" ht="18" customHeight="1" x14ac:dyDescent="0.15">
      <c r="A9" s="8"/>
      <c r="B9" s="19" t="s">
        <v>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  <c r="J9" s="13">
        <v>0</v>
      </c>
      <c r="K9" s="13">
        <v>0</v>
      </c>
      <c r="L9" s="8"/>
      <c r="N9" s="231"/>
      <c r="O9" s="231"/>
      <c r="P9" s="231"/>
      <c r="Q9" s="231"/>
      <c r="R9" s="231"/>
    </row>
    <row r="10" spans="1:18" ht="18" customHeight="1" x14ac:dyDescent="0.15">
      <c r="A10" s="8"/>
      <c r="B10" s="19" t="s">
        <v>29</v>
      </c>
      <c r="C10" s="12">
        <v>100298607943</v>
      </c>
      <c r="D10" s="12">
        <v>1191254865</v>
      </c>
      <c r="E10" s="12">
        <v>1700001</v>
      </c>
      <c r="F10" s="12">
        <v>101488162807</v>
      </c>
      <c r="G10" s="12">
        <v>66348423084</v>
      </c>
      <c r="H10" s="12">
        <v>2454725512</v>
      </c>
      <c r="I10" s="13">
        <v>0</v>
      </c>
      <c r="J10" s="13">
        <v>0</v>
      </c>
      <c r="K10" s="13">
        <v>35139739723</v>
      </c>
      <c r="L10" s="8"/>
      <c r="N10" s="231"/>
      <c r="O10" s="231"/>
      <c r="P10" s="231"/>
      <c r="Q10" s="231"/>
      <c r="R10" s="231"/>
    </row>
    <row r="11" spans="1:18" ht="18" customHeight="1" x14ac:dyDescent="0.15">
      <c r="A11" s="8"/>
      <c r="B11" s="19" t="s">
        <v>30</v>
      </c>
      <c r="C11" s="12">
        <v>2051726507</v>
      </c>
      <c r="D11" s="12">
        <v>64080007</v>
      </c>
      <c r="E11" s="12">
        <v>0</v>
      </c>
      <c r="F11" s="12">
        <v>2115806514</v>
      </c>
      <c r="G11" s="12">
        <v>1255118062</v>
      </c>
      <c r="H11" s="12">
        <v>46860775</v>
      </c>
      <c r="I11" s="13">
        <v>0</v>
      </c>
      <c r="J11" s="13">
        <v>0</v>
      </c>
      <c r="K11" s="13">
        <v>860688452</v>
      </c>
      <c r="L11" s="8"/>
      <c r="N11" s="231"/>
      <c r="O11" s="231"/>
      <c r="P11" s="231"/>
      <c r="Q11" s="231"/>
      <c r="R11" s="231"/>
    </row>
    <row r="12" spans="1:18" ht="18" customHeight="1" x14ac:dyDescent="0.15">
      <c r="A12" s="8"/>
      <c r="B12" s="19" t="s">
        <v>31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3">
        <v>0</v>
      </c>
      <c r="L12" s="8"/>
    </row>
    <row r="13" spans="1:18" ht="18" customHeight="1" x14ac:dyDescent="0.15">
      <c r="A13" s="8"/>
      <c r="B13" s="19" t="s">
        <v>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8"/>
    </row>
    <row r="14" spans="1:18" ht="18" customHeight="1" x14ac:dyDescent="0.15">
      <c r="A14" s="8"/>
      <c r="B14" s="19" t="s">
        <v>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13">
        <v>0</v>
      </c>
      <c r="K14" s="13">
        <v>0</v>
      </c>
      <c r="L14" s="8"/>
    </row>
    <row r="15" spans="1:18" ht="18" customHeight="1" x14ac:dyDescent="0.15">
      <c r="A15" s="8"/>
      <c r="B15" s="19" t="s">
        <v>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8"/>
    </row>
    <row r="16" spans="1:18" ht="18" customHeight="1" x14ac:dyDescent="0.15">
      <c r="A16" s="8"/>
      <c r="B16" s="19" t="s">
        <v>35</v>
      </c>
      <c r="C16" s="12">
        <v>168752236</v>
      </c>
      <c r="D16" s="12">
        <v>1294886905</v>
      </c>
      <c r="E16" s="12">
        <v>1221726616</v>
      </c>
      <c r="F16" s="12">
        <v>241912525</v>
      </c>
      <c r="G16" s="12">
        <v>0</v>
      </c>
      <c r="H16" s="12">
        <v>0</v>
      </c>
      <c r="I16" s="13">
        <v>0</v>
      </c>
      <c r="J16" s="13">
        <v>0</v>
      </c>
      <c r="K16" s="13">
        <v>241912525</v>
      </c>
      <c r="L16" s="8"/>
    </row>
    <row r="17" spans="1:12" ht="18" customHeight="1" x14ac:dyDescent="0.15">
      <c r="A17" s="8"/>
      <c r="B17" s="19" t="s">
        <v>36</v>
      </c>
      <c r="C17" s="12">
        <v>173709512209</v>
      </c>
      <c r="D17" s="12">
        <v>3436916739</v>
      </c>
      <c r="E17" s="12">
        <v>757589964</v>
      </c>
      <c r="F17" s="12">
        <v>176388838984</v>
      </c>
      <c r="G17" s="12">
        <v>65119472351</v>
      </c>
      <c r="H17" s="12">
        <v>3069188746</v>
      </c>
      <c r="I17" s="13">
        <v>0</v>
      </c>
      <c r="J17" s="13">
        <v>0</v>
      </c>
      <c r="K17" s="13">
        <v>111269366633</v>
      </c>
      <c r="L17" s="8"/>
    </row>
    <row r="18" spans="1:12" ht="18" customHeight="1" x14ac:dyDescent="0.15">
      <c r="A18" s="8"/>
      <c r="B18" s="19" t="s">
        <v>27</v>
      </c>
      <c r="C18" s="12">
        <v>36615796524</v>
      </c>
      <c r="D18" s="12">
        <v>846362873</v>
      </c>
      <c r="E18" s="12">
        <v>578997575</v>
      </c>
      <c r="F18" s="12">
        <v>36883161822</v>
      </c>
      <c r="G18" s="12">
        <v>0</v>
      </c>
      <c r="H18" s="12">
        <v>0</v>
      </c>
      <c r="I18" s="13">
        <v>0</v>
      </c>
      <c r="J18" s="13">
        <v>0</v>
      </c>
      <c r="K18" s="13">
        <v>36883161822</v>
      </c>
      <c r="L18" s="8"/>
    </row>
    <row r="19" spans="1:12" ht="18" customHeight="1" x14ac:dyDescent="0.15">
      <c r="A19" s="8"/>
      <c r="B19" s="19" t="s">
        <v>29</v>
      </c>
      <c r="C19" s="12">
        <v>1317508747</v>
      </c>
      <c r="D19" s="12">
        <v>0</v>
      </c>
      <c r="E19" s="12">
        <v>0</v>
      </c>
      <c r="F19" s="12">
        <v>1317508747</v>
      </c>
      <c r="G19" s="12">
        <v>855805595</v>
      </c>
      <c r="H19" s="12">
        <v>23097491</v>
      </c>
      <c r="I19" s="13">
        <v>0</v>
      </c>
      <c r="J19" s="13">
        <v>0</v>
      </c>
      <c r="K19" s="13">
        <v>461703152</v>
      </c>
      <c r="L19" s="8"/>
    </row>
    <row r="20" spans="1:12" ht="18" customHeight="1" x14ac:dyDescent="0.15">
      <c r="A20" s="8"/>
      <c r="B20" s="19" t="s">
        <v>30</v>
      </c>
      <c r="C20" s="12">
        <v>134491259053</v>
      </c>
      <c r="D20" s="12">
        <v>1715970161</v>
      </c>
      <c r="E20" s="12">
        <v>17452735</v>
      </c>
      <c r="F20" s="12">
        <v>136189776479</v>
      </c>
      <c r="G20" s="12">
        <v>64263666756</v>
      </c>
      <c r="H20" s="12">
        <v>3046091255</v>
      </c>
      <c r="I20" s="13">
        <v>0</v>
      </c>
      <c r="J20" s="13">
        <v>0</v>
      </c>
      <c r="K20" s="13">
        <v>71926109723</v>
      </c>
      <c r="L20" s="8"/>
    </row>
    <row r="21" spans="1:12" ht="18" customHeight="1" x14ac:dyDescent="0.15">
      <c r="A21" s="8"/>
      <c r="B21" s="19" t="s">
        <v>34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3">
        <v>0</v>
      </c>
      <c r="J21" s="13">
        <v>0</v>
      </c>
      <c r="K21" s="13">
        <v>0</v>
      </c>
      <c r="L21" s="8"/>
    </row>
    <row r="22" spans="1:12" ht="18" customHeight="1" x14ac:dyDescent="0.15">
      <c r="A22" s="8"/>
      <c r="B22" s="19" t="s">
        <v>35</v>
      </c>
      <c r="C22" s="12">
        <v>1284947885</v>
      </c>
      <c r="D22" s="12">
        <v>874583705</v>
      </c>
      <c r="E22" s="12">
        <v>161139654</v>
      </c>
      <c r="F22" s="12">
        <v>1998391936</v>
      </c>
      <c r="G22" s="12">
        <v>0</v>
      </c>
      <c r="H22" s="12">
        <v>0</v>
      </c>
      <c r="I22" s="13">
        <v>0</v>
      </c>
      <c r="J22" s="13">
        <v>0</v>
      </c>
      <c r="K22" s="13">
        <v>1998391936</v>
      </c>
      <c r="L22" s="8"/>
    </row>
    <row r="23" spans="1:12" ht="18" customHeight="1" x14ac:dyDescent="0.15">
      <c r="A23" s="8"/>
      <c r="B23" s="19" t="s">
        <v>37</v>
      </c>
      <c r="C23" s="12">
        <v>7401830193</v>
      </c>
      <c r="D23" s="12">
        <v>157767409</v>
      </c>
      <c r="E23" s="12">
        <v>47553436</v>
      </c>
      <c r="F23" s="12">
        <v>7512044166</v>
      </c>
      <c r="G23" s="12">
        <v>5031240282</v>
      </c>
      <c r="H23" s="12">
        <v>238527133</v>
      </c>
      <c r="I23" s="13">
        <v>0</v>
      </c>
      <c r="J23" s="13">
        <v>0</v>
      </c>
      <c r="K23" s="13">
        <v>2480803884</v>
      </c>
      <c r="L23" s="8"/>
    </row>
    <row r="24" spans="1:12" ht="18" customHeight="1" x14ac:dyDescent="0.15">
      <c r="A24" s="8"/>
      <c r="B24" s="182" t="s">
        <v>3</v>
      </c>
      <c r="C24" s="12">
        <v>334079860887</v>
      </c>
      <c r="D24" s="12">
        <v>6723939316</v>
      </c>
      <c r="E24" s="12">
        <v>2872882329</v>
      </c>
      <c r="F24" s="12">
        <v>337930917874</v>
      </c>
      <c r="G24" s="12">
        <v>137754253779</v>
      </c>
      <c r="H24" s="12">
        <v>5809302166</v>
      </c>
      <c r="I24" s="13">
        <v>0</v>
      </c>
      <c r="J24" s="13">
        <v>0</v>
      </c>
      <c r="K24" s="13">
        <v>200176664095</v>
      </c>
      <c r="L24" s="8"/>
    </row>
    <row r="25" spans="1:12" ht="18" customHeight="1" x14ac:dyDescent="0.15">
      <c r="A25" s="8"/>
      <c r="B25" s="15"/>
      <c r="C25" s="16"/>
      <c r="D25" s="16"/>
      <c r="E25" s="16"/>
      <c r="F25" s="16"/>
      <c r="G25" s="17"/>
      <c r="H25" s="17"/>
      <c r="I25" s="6"/>
      <c r="J25" s="6"/>
      <c r="K25" s="6"/>
      <c r="L25" s="8"/>
    </row>
    <row r="26" spans="1:12" ht="18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" customHeight="1" x14ac:dyDescent="0.15">
      <c r="A27" s="8"/>
      <c r="B27" s="18" t="s">
        <v>4</v>
      </c>
      <c r="C27" s="8"/>
      <c r="D27" s="8"/>
      <c r="E27" s="8"/>
      <c r="F27" s="8"/>
      <c r="G27" s="8"/>
      <c r="H27" s="8"/>
      <c r="I27" s="8"/>
      <c r="J27" s="8"/>
      <c r="K27" s="7" t="s">
        <v>25</v>
      </c>
      <c r="L27" s="8"/>
    </row>
    <row r="28" spans="1:12" ht="24" x14ac:dyDescent="0.15">
      <c r="A28" s="8"/>
      <c r="B28" s="9" t="s">
        <v>2</v>
      </c>
      <c r="C28" s="10" t="s">
        <v>5</v>
      </c>
      <c r="D28" s="10" t="s">
        <v>6</v>
      </c>
      <c r="E28" s="10" t="s">
        <v>7</v>
      </c>
      <c r="F28" s="10" t="s">
        <v>8</v>
      </c>
      <c r="G28" s="10" t="s">
        <v>9</v>
      </c>
      <c r="H28" s="10" t="s">
        <v>10</v>
      </c>
      <c r="I28" s="10" t="s">
        <v>11</v>
      </c>
      <c r="J28" s="10" t="s">
        <v>295</v>
      </c>
      <c r="K28" s="10" t="s">
        <v>12</v>
      </c>
      <c r="L28" s="183"/>
    </row>
    <row r="29" spans="1:12" ht="18" customHeight="1" x14ac:dyDescent="0.15">
      <c r="A29" s="8"/>
      <c r="B29" s="19" t="s">
        <v>26</v>
      </c>
      <c r="C29" s="12">
        <v>22069060379</v>
      </c>
      <c r="D29" s="12">
        <v>32608468969</v>
      </c>
      <c r="E29" s="12">
        <v>3216691510</v>
      </c>
      <c r="F29" s="12">
        <v>10056506047</v>
      </c>
      <c r="G29" s="12">
        <v>2042011531</v>
      </c>
      <c r="H29" s="12">
        <v>704800231</v>
      </c>
      <c r="I29" s="12">
        <v>15728954911</v>
      </c>
      <c r="J29" s="12">
        <v>0</v>
      </c>
      <c r="K29" s="12">
        <v>86426493578</v>
      </c>
      <c r="L29" s="183"/>
    </row>
    <row r="30" spans="1:12" ht="18" customHeight="1" x14ac:dyDescent="0.15">
      <c r="A30" s="8"/>
      <c r="B30" s="19" t="s">
        <v>27</v>
      </c>
      <c r="C30" s="12">
        <v>15406966933</v>
      </c>
      <c r="D30" s="12">
        <v>19848992486</v>
      </c>
      <c r="E30" s="12">
        <v>2276652071</v>
      </c>
      <c r="F30" s="12">
        <v>1461559930</v>
      </c>
      <c r="G30" s="12">
        <v>1895630410</v>
      </c>
      <c r="H30" s="12">
        <v>89267649</v>
      </c>
      <c r="I30" s="12">
        <v>9205083399</v>
      </c>
      <c r="J30" s="12">
        <v>0</v>
      </c>
      <c r="K30" s="12">
        <v>50184152878</v>
      </c>
      <c r="L30" s="183"/>
    </row>
    <row r="31" spans="1:12" ht="18" customHeight="1" x14ac:dyDescent="0.15">
      <c r="A31" s="8"/>
      <c r="B31" s="19" t="s">
        <v>28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83"/>
    </row>
    <row r="32" spans="1:12" ht="18" customHeight="1" x14ac:dyDescent="0.15">
      <c r="A32" s="8"/>
      <c r="B32" s="19" t="s">
        <v>29</v>
      </c>
      <c r="C32" s="12">
        <v>6407576853</v>
      </c>
      <c r="D32" s="12">
        <v>12580311075</v>
      </c>
      <c r="E32" s="12">
        <v>918059130</v>
      </c>
      <c r="F32" s="12">
        <v>8457491056</v>
      </c>
      <c r="G32" s="12">
        <v>140593477</v>
      </c>
      <c r="H32" s="12">
        <v>202947930</v>
      </c>
      <c r="I32" s="12">
        <v>6432760202</v>
      </c>
      <c r="J32" s="12">
        <v>0</v>
      </c>
      <c r="K32" s="12">
        <v>35139739723</v>
      </c>
      <c r="L32" s="183"/>
    </row>
    <row r="33" spans="1:13" ht="18" customHeight="1" x14ac:dyDescent="0.15">
      <c r="A33" s="8"/>
      <c r="B33" s="19" t="s">
        <v>30</v>
      </c>
      <c r="C33" s="12">
        <v>45239968</v>
      </c>
      <c r="D33" s="12">
        <v>155659508</v>
      </c>
      <c r="E33" s="12">
        <v>21980309</v>
      </c>
      <c r="F33" s="12">
        <v>136993061</v>
      </c>
      <c r="G33" s="12">
        <v>5787644</v>
      </c>
      <c r="H33" s="12">
        <v>412584652</v>
      </c>
      <c r="I33" s="12">
        <v>82443310</v>
      </c>
      <c r="J33" s="12">
        <v>0</v>
      </c>
      <c r="K33" s="12">
        <v>860688452</v>
      </c>
      <c r="L33" s="183"/>
    </row>
    <row r="34" spans="1:13" ht="18" customHeight="1" x14ac:dyDescent="0.15">
      <c r="A34" s="8"/>
      <c r="B34" s="19" t="s">
        <v>31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83"/>
    </row>
    <row r="35" spans="1:13" ht="18" customHeight="1" x14ac:dyDescent="0.15">
      <c r="A35" s="8"/>
      <c r="B35" s="19" t="s">
        <v>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83"/>
    </row>
    <row r="36" spans="1:13" ht="18" customHeight="1" x14ac:dyDescent="0.15">
      <c r="A36" s="8"/>
      <c r="B36" s="19" t="s">
        <v>33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83"/>
    </row>
    <row r="37" spans="1:13" ht="18" customHeight="1" x14ac:dyDescent="0.15">
      <c r="A37" s="8"/>
      <c r="B37" s="19" t="s">
        <v>34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83"/>
    </row>
    <row r="38" spans="1:13" ht="18" customHeight="1" x14ac:dyDescent="0.15">
      <c r="A38" s="8"/>
      <c r="B38" s="19" t="s">
        <v>35</v>
      </c>
      <c r="C38" s="12">
        <v>209276625</v>
      </c>
      <c r="D38" s="12">
        <v>23505900</v>
      </c>
      <c r="E38" s="12">
        <v>0</v>
      </c>
      <c r="F38" s="12">
        <v>462000</v>
      </c>
      <c r="G38" s="12">
        <v>0</v>
      </c>
      <c r="H38" s="12">
        <v>0</v>
      </c>
      <c r="I38" s="12">
        <v>8668000</v>
      </c>
      <c r="J38" s="12">
        <v>0</v>
      </c>
      <c r="K38" s="12">
        <v>241912525</v>
      </c>
      <c r="L38" s="183"/>
    </row>
    <row r="39" spans="1:13" ht="18" customHeight="1" x14ac:dyDescent="0.15">
      <c r="A39" s="8"/>
      <c r="B39" s="19" t="s">
        <v>36</v>
      </c>
      <c r="C39" s="12">
        <v>109881311793</v>
      </c>
      <c r="D39" s="12">
        <v>1250480</v>
      </c>
      <c r="E39" s="12">
        <v>731389904</v>
      </c>
      <c r="F39" s="12">
        <v>34165673</v>
      </c>
      <c r="G39" s="12">
        <v>103797639</v>
      </c>
      <c r="H39" s="12">
        <v>145525288</v>
      </c>
      <c r="I39" s="12">
        <v>371925856</v>
      </c>
      <c r="J39" s="12">
        <v>0</v>
      </c>
      <c r="K39" s="12">
        <v>111269366633</v>
      </c>
      <c r="L39" s="183"/>
    </row>
    <row r="40" spans="1:13" ht="18" customHeight="1" x14ac:dyDescent="0.15">
      <c r="A40" s="8"/>
      <c r="B40" s="19" t="s">
        <v>27</v>
      </c>
      <c r="C40" s="12">
        <v>35954061397</v>
      </c>
      <c r="D40" s="12">
        <v>0</v>
      </c>
      <c r="E40" s="12">
        <v>692100522</v>
      </c>
      <c r="F40" s="12">
        <v>0</v>
      </c>
      <c r="G40" s="12">
        <v>10495005</v>
      </c>
      <c r="H40" s="12">
        <v>0</v>
      </c>
      <c r="I40" s="12">
        <v>226504898</v>
      </c>
      <c r="J40" s="12">
        <v>0</v>
      </c>
      <c r="K40" s="12">
        <v>36883161822</v>
      </c>
      <c r="L40" s="183"/>
    </row>
    <row r="41" spans="1:13" ht="18" customHeight="1" x14ac:dyDescent="0.15">
      <c r="A41" s="8"/>
      <c r="B41" s="19" t="s">
        <v>29</v>
      </c>
      <c r="C41" s="12">
        <v>460575432</v>
      </c>
      <c r="D41" s="12">
        <v>0</v>
      </c>
      <c r="E41" s="12">
        <v>0</v>
      </c>
      <c r="F41" s="12">
        <v>0</v>
      </c>
      <c r="G41" s="12">
        <v>1127720</v>
      </c>
      <c r="H41" s="12">
        <v>0</v>
      </c>
      <c r="I41" s="12">
        <v>0</v>
      </c>
      <c r="J41" s="12">
        <v>0</v>
      </c>
      <c r="K41" s="12">
        <v>461703152</v>
      </c>
      <c r="L41" s="183"/>
    </row>
    <row r="42" spans="1:13" ht="18" customHeight="1" x14ac:dyDescent="0.15">
      <c r="A42" s="8"/>
      <c r="B42" s="19" t="s">
        <v>30</v>
      </c>
      <c r="C42" s="12">
        <v>71613808316</v>
      </c>
      <c r="D42" s="12">
        <v>1250480</v>
      </c>
      <c r="E42" s="12">
        <v>39289382</v>
      </c>
      <c r="F42" s="12">
        <v>34165673</v>
      </c>
      <c r="G42" s="12">
        <v>92174914</v>
      </c>
      <c r="H42" s="12">
        <v>0</v>
      </c>
      <c r="I42" s="12">
        <v>145420958</v>
      </c>
      <c r="J42" s="12">
        <v>0</v>
      </c>
      <c r="K42" s="12">
        <v>71926109723</v>
      </c>
      <c r="L42" s="183"/>
    </row>
    <row r="43" spans="1:13" ht="18" customHeight="1" x14ac:dyDescent="0.15">
      <c r="A43" s="8"/>
      <c r="B43" s="19" t="s">
        <v>34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83"/>
    </row>
    <row r="44" spans="1:13" ht="18" customHeight="1" x14ac:dyDescent="0.15">
      <c r="A44" s="8"/>
      <c r="B44" s="19" t="s">
        <v>35</v>
      </c>
      <c r="C44" s="12">
        <v>1852866648</v>
      </c>
      <c r="D44" s="12">
        <v>0</v>
      </c>
      <c r="E44" s="12">
        <v>0</v>
      </c>
      <c r="F44" s="12">
        <v>0</v>
      </c>
      <c r="G44" s="12">
        <v>0</v>
      </c>
      <c r="H44" s="12">
        <v>145525288</v>
      </c>
      <c r="I44" s="12">
        <v>0</v>
      </c>
      <c r="J44" s="12">
        <v>0</v>
      </c>
      <c r="K44" s="12">
        <v>1998391936</v>
      </c>
      <c r="L44" s="183"/>
    </row>
    <row r="45" spans="1:13" ht="18" customHeight="1" x14ac:dyDescent="0.15">
      <c r="A45" s="8"/>
      <c r="B45" s="19" t="s">
        <v>37</v>
      </c>
      <c r="C45" s="12">
        <v>2249954441</v>
      </c>
      <c r="D45" s="12">
        <v>130160734</v>
      </c>
      <c r="E45" s="12">
        <v>3553865</v>
      </c>
      <c r="F45" s="12">
        <v>4183450</v>
      </c>
      <c r="G45" s="12">
        <v>3</v>
      </c>
      <c r="H45" s="12">
        <v>64601244</v>
      </c>
      <c r="I45" s="12">
        <v>28350147</v>
      </c>
      <c r="J45" s="12">
        <v>0</v>
      </c>
      <c r="K45" s="12">
        <v>2480803884</v>
      </c>
      <c r="L45" s="183"/>
    </row>
    <row r="46" spans="1:13" ht="18" customHeight="1" x14ac:dyDescent="0.15">
      <c r="A46" s="8"/>
      <c r="B46" s="182" t="s">
        <v>12</v>
      </c>
      <c r="C46" s="12">
        <v>134200326613</v>
      </c>
      <c r="D46" s="12">
        <v>32739880183</v>
      </c>
      <c r="E46" s="12">
        <v>3951635279</v>
      </c>
      <c r="F46" s="12">
        <v>10094855170</v>
      </c>
      <c r="G46" s="12">
        <v>2145809173</v>
      </c>
      <c r="H46" s="12">
        <v>914926763</v>
      </c>
      <c r="I46" s="12">
        <v>16129230914</v>
      </c>
      <c r="J46" s="12">
        <v>0</v>
      </c>
      <c r="K46" s="12">
        <v>200176664095</v>
      </c>
      <c r="L46" s="183"/>
    </row>
    <row r="47" spans="1:13" ht="18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8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2:12" ht="18" customHeight="1" x14ac:dyDescent="0.15">
      <c r="L49" s="8"/>
    </row>
  </sheetData>
  <mergeCells count="1">
    <mergeCell ref="N8:R11"/>
  </mergeCells>
  <phoneticPr fontId="3"/>
  <pageMargins left="0.39370078740157483" right="0.39370078740157483" top="0.78740157480314965" bottom="0.59055118110236227" header="0.31496062992125984" footer="0.31496062992125984"/>
  <pageSetup paperSize="9" scale="96" fitToHeight="0" orientation="landscape" r:id="rId1"/>
  <headerFooter>
    <oddFooter>埼玉県狭山市</oddFooter>
    <evenFooter>埼玉県狭山市</evenFooter>
  </headerFooter>
  <rowBreaks count="1" manualBreakCount="1">
    <brk id="2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Normal="100" zoomScaleSheetLayoutView="100" workbookViewId="0">
      <selection activeCell="N7" sqref="N7"/>
    </sheetView>
  </sheetViews>
  <sheetFormatPr defaultColWidth="8.875" defaultRowHeight="18" customHeight="1" x14ac:dyDescent="0.15"/>
  <cols>
    <col min="1" max="1" width="1.5" style="21" customWidth="1"/>
    <col min="2" max="2" width="53.75" style="21" customWidth="1"/>
    <col min="3" max="3" width="15.5" style="21" customWidth="1"/>
    <col min="4" max="4" width="16.375" style="21" customWidth="1"/>
    <col min="5" max="5" width="15.5" style="21" customWidth="1"/>
    <col min="6" max="6" width="16.375" style="21" customWidth="1"/>
    <col min="7" max="7" width="15.5" style="21" customWidth="1"/>
    <col min="8" max="9" width="16.375" style="21" customWidth="1"/>
    <col min="10" max="10" width="15.5" style="21" customWidth="1"/>
    <col min="11" max="11" width="16.375" style="21" customWidth="1"/>
    <col min="12" max="12" width="15.5" style="21" customWidth="1"/>
    <col min="13" max="13" width="1.25" style="21" customWidth="1"/>
    <col min="14" max="16384" width="8.875" style="21"/>
  </cols>
  <sheetData>
    <row r="1" spans="1:14" ht="18" customHeight="1" x14ac:dyDescent="0.15">
      <c r="A1" s="35"/>
      <c r="B1" s="36" t="s">
        <v>71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ht="18" customHeight="1" x14ac:dyDescent="0.15">
      <c r="B2" s="34"/>
    </row>
    <row r="3" spans="1:14" ht="18" customHeight="1" x14ac:dyDescent="0.15">
      <c r="B3" s="30" t="s">
        <v>70</v>
      </c>
      <c r="I3" s="29" t="s">
        <v>25</v>
      </c>
      <c r="N3" s="37"/>
    </row>
    <row r="4" spans="1:14" ht="36" x14ac:dyDescent="0.15">
      <c r="B4" s="24" t="s">
        <v>69</v>
      </c>
      <c r="C4" s="28" t="s">
        <v>68</v>
      </c>
      <c r="D4" s="28" t="s">
        <v>67</v>
      </c>
      <c r="E4" s="28" t="s">
        <v>66</v>
      </c>
      <c r="F4" s="28" t="s">
        <v>65</v>
      </c>
      <c r="G4" s="28" t="s">
        <v>64</v>
      </c>
      <c r="H4" s="28" t="s">
        <v>63</v>
      </c>
      <c r="I4" s="27" t="s">
        <v>47</v>
      </c>
      <c r="J4" s="34"/>
      <c r="N4" s="37"/>
    </row>
    <row r="5" spans="1:14" ht="18" customHeight="1" x14ac:dyDescent="0.15">
      <c r="B5" s="119" t="s">
        <v>190</v>
      </c>
      <c r="C5" s="22"/>
      <c r="D5" s="32"/>
      <c r="E5" s="22"/>
      <c r="F5" s="22">
        <v>497455724</v>
      </c>
      <c r="G5" s="22"/>
      <c r="H5" s="22"/>
      <c r="I5" s="22"/>
    </row>
    <row r="6" spans="1:14" ht="18" customHeight="1" x14ac:dyDescent="0.15">
      <c r="B6" s="119" t="s">
        <v>191</v>
      </c>
      <c r="C6" s="22"/>
      <c r="D6" s="32"/>
      <c r="E6" s="22"/>
      <c r="F6" s="22">
        <v>294037218</v>
      </c>
      <c r="G6" s="22"/>
      <c r="H6" s="22"/>
      <c r="I6" s="22"/>
    </row>
    <row r="7" spans="1:14" ht="18" customHeight="1" x14ac:dyDescent="0.15">
      <c r="B7" s="24" t="s">
        <v>3</v>
      </c>
      <c r="C7" s="22">
        <v>0</v>
      </c>
      <c r="D7" s="23"/>
      <c r="E7" s="22">
        <v>0</v>
      </c>
      <c r="F7" s="12">
        <f>SUM(F5:F6)</f>
        <v>791492942</v>
      </c>
      <c r="G7" s="23"/>
      <c r="H7" s="22">
        <v>0</v>
      </c>
      <c r="I7" s="22">
        <v>0</v>
      </c>
    </row>
    <row r="9" spans="1:14" ht="18" customHeight="1" x14ac:dyDescent="0.15">
      <c r="B9" s="30" t="s">
        <v>62</v>
      </c>
      <c r="K9" s="29" t="s">
        <v>25</v>
      </c>
    </row>
    <row r="10" spans="1:14" ht="36" x14ac:dyDescent="0.15">
      <c r="B10" s="24" t="s">
        <v>57</v>
      </c>
      <c r="C10" s="31" t="s">
        <v>61</v>
      </c>
      <c r="D10" s="28" t="s">
        <v>55</v>
      </c>
      <c r="E10" s="28" t="s">
        <v>54</v>
      </c>
      <c r="F10" s="28" t="s">
        <v>53</v>
      </c>
      <c r="G10" s="28" t="s">
        <v>52</v>
      </c>
      <c r="H10" s="28" t="s">
        <v>51</v>
      </c>
      <c r="I10" s="28" t="s">
        <v>50</v>
      </c>
      <c r="J10" s="28" t="s">
        <v>60</v>
      </c>
      <c r="K10" s="27" t="s">
        <v>47</v>
      </c>
    </row>
    <row r="11" spans="1:14" ht="18" customHeight="1" x14ac:dyDescent="0.15">
      <c r="B11" s="26" t="s">
        <v>59</v>
      </c>
      <c r="C11" s="22">
        <v>100000000</v>
      </c>
      <c r="D11" s="22">
        <v>58911703</v>
      </c>
      <c r="E11" s="22">
        <v>1851209</v>
      </c>
      <c r="F11" s="22">
        <v>57060494</v>
      </c>
      <c r="G11" s="22">
        <v>0</v>
      </c>
      <c r="H11" s="25">
        <v>0</v>
      </c>
      <c r="I11" s="22">
        <v>0</v>
      </c>
      <c r="J11" s="22">
        <v>0</v>
      </c>
      <c r="K11" s="22">
        <v>0</v>
      </c>
    </row>
    <row r="12" spans="1:14" ht="18" customHeight="1" x14ac:dyDescent="0.15">
      <c r="B12" s="24" t="s">
        <v>3</v>
      </c>
      <c r="C12" s="22">
        <v>100000000</v>
      </c>
      <c r="D12" s="22">
        <v>58911703</v>
      </c>
      <c r="E12" s="22">
        <v>1851209</v>
      </c>
      <c r="F12" s="22">
        <v>57060494</v>
      </c>
      <c r="G12" s="22">
        <v>0</v>
      </c>
      <c r="H12" s="23"/>
      <c r="I12" s="22">
        <v>0</v>
      </c>
      <c r="J12" s="22">
        <v>0</v>
      </c>
      <c r="K12" s="22">
        <v>0</v>
      </c>
    </row>
    <row r="14" spans="1:14" ht="18" customHeight="1" x14ac:dyDescent="0.15">
      <c r="B14" s="30" t="s">
        <v>58</v>
      </c>
      <c r="K14" s="29"/>
      <c r="L14" s="29" t="s">
        <v>25</v>
      </c>
    </row>
    <row r="15" spans="1:14" ht="36" x14ac:dyDescent="0.15">
      <c r="B15" s="24" t="s">
        <v>57</v>
      </c>
      <c r="C15" s="28" t="s">
        <v>56</v>
      </c>
      <c r="D15" s="28" t="s">
        <v>55</v>
      </c>
      <c r="E15" s="28" t="s">
        <v>54</v>
      </c>
      <c r="F15" s="28" t="s">
        <v>53</v>
      </c>
      <c r="G15" s="28" t="s">
        <v>52</v>
      </c>
      <c r="H15" s="28" t="s">
        <v>51</v>
      </c>
      <c r="I15" s="28" t="s">
        <v>50</v>
      </c>
      <c r="J15" s="28" t="s">
        <v>49</v>
      </c>
      <c r="K15" s="28" t="s">
        <v>48</v>
      </c>
      <c r="L15" s="27" t="s">
        <v>47</v>
      </c>
    </row>
    <row r="16" spans="1:14" ht="18" customHeight="1" x14ac:dyDescent="0.15">
      <c r="B16" s="26" t="s">
        <v>46</v>
      </c>
      <c r="C16" s="22">
        <v>3530000</v>
      </c>
      <c r="D16" s="22">
        <v>265380287000</v>
      </c>
      <c r="E16" s="22">
        <v>250979227000</v>
      </c>
      <c r="F16" s="22">
        <v>14401060000</v>
      </c>
      <c r="G16" s="22">
        <v>0</v>
      </c>
      <c r="H16" s="25">
        <v>0</v>
      </c>
      <c r="I16" s="22">
        <v>0</v>
      </c>
      <c r="J16" s="22">
        <v>0</v>
      </c>
      <c r="K16" s="22">
        <v>3530000</v>
      </c>
      <c r="L16" s="22">
        <v>0</v>
      </c>
    </row>
    <row r="17" spans="2:12" ht="18" customHeight="1" x14ac:dyDescent="0.15">
      <c r="B17" s="26" t="s">
        <v>45</v>
      </c>
      <c r="C17" s="22">
        <v>3427000</v>
      </c>
      <c r="D17" s="22">
        <v>1443728776989</v>
      </c>
      <c r="E17" s="22">
        <v>1324373704552</v>
      </c>
      <c r="F17" s="22">
        <v>119355072437</v>
      </c>
      <c r="G17" s="22">
        <v>0</v>
      </c>
      <c r="H17" s="25">
        <v>0</v>
      </c>
      <c r="I17" s="22">
        <v>0</v>
      </c>
      <c r="J17" s="22">
        <v>0</v>
      </c>
      <c r="K17" s="22">
        <v>3427000</v>
      </c>
      <c r="L17" s="22">
        <v>0</v>
      </c>
    </row>
    <row r="18" spans="2:12" ht="18" customHeight="1" x14ac:dyDescent="0.15">
      <c r="B18" s="26" t="s">
        <v>44</v>
      </c>
      <c r="C18" s="22">
        <v>2693000</v>
      </c>
      <c r="D18" s="22">
        <v>23110888765</v>
      </c>
      <c r="E18" s="22">
        <v>21967378171</v>
      </c>
      <c r="F18" s="22">
        <v>1143510594</v>
      </c>
      <c r="G18" s="22">
        <v>0</v>
      </c>
      <c r="H18" s="25">
        <v>0</v>
      </c>
      <c r="I18" s="22">
        <v>0</v>
      </c>
      <c r="J18" s="22">
        <v>0</v>
      </c>
      <c r="K18" s="22">
        <v>2693000</v>
      </c>
      <c r="L18" s="22">
        <v>0</v>
      </c>
    </row>
    <row r="19" spans="2:12" ht="18" customHeight="1" x14ac:dyDescent="0.15">
      <c r="B19" s="26" t="s">
        <v>43</v>
      </c>
      <c r="C19" s="22">
        <v>62000</v>
      </c>
      <c r="D19" s="22">
        <v>507346610</v>
      </c>
      <c r="E19" s="22">
        <v>20148183</v>
      </c>
      <c r="F19" s="22">
        <v>487198427</v>
      </c>
      <c r="G19" s="22">
        <v>0</v>
      </c>
      <c r="H19" s="25">
        <v>0</v>
      </c>
      <c r="I19" s="22">
        <v>0</v>
      </c>
      <c r="J19" s="22">
        <v>0</v>
      </c>
      <c r="K19" s="22">
        <v>62000</v>
      </c>
      <c r="L19" s="22">
        <v>0</v>
      </c>
    </row>
    <row r="20" spans="2:12" ht="18" customHeight="1" x14ac:dyDescent="0.15">
      <c r="B20" s="26" t="s">
        <v>42</v>
      </c>
      <c r="C20" s="22">
        <v>2500000</v>
      </c>
      <c r="D20" s="22">
        <v>5107000000</v>
      </c>
      <c r="E20" s="22">
        <v>1557000000</v>
      </c>
      <c r="F20" s="22">
        <v>3550000000</v>
      </c>
      <c r="G20" s="22">
        <v>0</v>
      </c>
      <c r="H20" s="25">
        <v>0</v>
      </c>
      <c r="I20" s="22">
        <v>0</v>
      </c>
      <c r="J20" s="22">
        <v>0</v>
      </c>
      <c r="K20" s="22">
        <v>2500000</v>
      </c>
      <c r="L20" s="22">
        <v>0</v>
      </c>
    </row>
    <row r="21" spans="2:12" ht="18" customHeight="1" x14ac:dyDescent="0.15">
      <c r="B21" s="26" t="s">
        <v>41</v>
      </c>
      <c r="C21" s="22">
        <v>300000000</v>
      </c>
      <c r="D21" s="22">
        <v>947353898</v>
      </c>
      <c r="E21" s="22">
        <v>139896410</v>
      </c>
      <c r="F21" s="22">
        <v>807457488</v>
      </c>
      <c r="G21" s="22">
        <v>0</v>
      </c>
      <c r="H21" s="25">
        <v>0</v>
      </c>
      <c r="I21" s="22">
        <v>0</v>
      </c>
      <c r="J21" s="22">
        <v>0</v>
      </c>
      <c r="K21" s="22">
        <v>300000000</v>
      </c>
      <c r="L21" s="22">
        <v>0</v>
      </c>
    </row>
    <row r="22" spans="2:12" ht="18" customHeight="1" x14ac:dyDescent="0.15">
      <c r="B22" s="26" t="s">
        <v>40</v>
      </c>
      <c r="C22" s="22">
        <v>1326800000</v>
      </c>
      <c r="D22" s="22">
        <v>13120169000</v>
      </c>
      <c r="E22" s="22">
        <v>1007562000</v>
      </c>
      <c r="F22" s="22">
        <v>12112607000</v>
      </c>
      <c r="G22" s="22">
        <v>0</v>
      </c>
      <c r="H22" s="25">
        <v>0</v>
      </c>
      <c r="I22" s="22">
        <v>0</v>
      </c>
      <c r="J22" s="22">
        <v>0</v>
      </c>
      <c r="K22" s="22">
        <v>1326800000</v>
      </c>
      <c r="L22" s="22">
        <v>0</v>
      </c>
    </row>
    <row r="23" spans="2:12" ht="18" customHeight="1" x14ac:dyDescent="0.15">
      <c r="B23" s="26" t="s">
        <v>39</v>
      </c>
      <c r="C23" s="22">
        <v>10000000</v>
      </c>
      <c r="D23" s="22">
        <v>1332011419</v>
      </c>
      <c r="E23" s="22">
        <v>650848020</v>
      </c>
      <c r="F23" s="22">
        <v>681163399</v>
      </c>
      <c r="G23" s="22">
        <v>0</v>
      </c>
      <c r="H23" s="25">
        <v>0</v>
      </c>
      <c r="I23" s="22">
        <v>0</v>
      </c>
      <c r="J23" s="22">
        <v>0</v>
      </c>
      <c r="K23" s="22">
        <v>10000000</v>
      </c>
      <c r="L23" s="22">
        <v>0</v>
      </c>
    </row>
    <row r="24" spans="2:12" ht="18" customHeight="1" x14ac:dyDescent="0.15">
      <c r="B24" s="26" t="s">
        <v>38</v>
      </c>
      <c r="C24" s="22">
        <v>7000000</v>
      </c>
      <c r="D24" s="22">
        <v>24164123000000</v>
      </c>
      <c r="E24" s="22">
        <v>23738231000000</v>
      </c>
      <c r="F24" s="22">
        <v>425892000000</v>
      </c>
      <c r="G24" s="22">
        <v>0</v>
      </c>
      <c r="H24" s="25">
        <v>0</v>
      </c>
      <c r="I24" s="22">
        <v>0</v>
      </c>
      <c r="J24" s="22">
        <v>0</v>
      </c>
      <c r="K24" s="22">
        <v>7000000</v>
      </c>
      <c r="L24" s="22">
        <v>0</v>
      </c>
    </row>
    <row r="25" spans="2:12" ht="18" customHeight="1" x14ac:dyDescent="0.15">
      <c r="B25" s="24" t="s">
        <v>3</v>
      </c>
      <c r="C25" s="22">
        <v>1656012000</v>
      </c>
      <c r="D25" s="22">
        <v>25917356833681</v>
      </c>
      <c r="E25" s="22">
        <v>25338926764336</v>
      </c>
      <c r="F25" s="22">
        <v>578430069345</v>
      </c>
      <c r="G25" s="22">
        <v>0</v>
      </c>
      <c r="H25" s="23"/>
      <c r="I25" s="22">
        <v>0</v>
      </c>
      <c r="J25" s="22">
        <v>0</v>
      </c>
      <c r="K25" s="22">
        <v>1656012000</v>
      </c>
      <c r="L25" s="22">
        <v>0</v>
      </c>
    </row>
  </sheetData>
  <phoneticPr fontId="3"/>
  <pageMargins left="0.39370078740157483" right="0.39370078740157483" top="0.78740157480314965" bottom="0.59055118110236227" header="0.31496062992125984" footer="0.31496062992125984"/>
  <pageSetup paperSize="9" scale="66" fitToHeight="0" orientation="landscape" r:id="rId1"/>
  <headerFooter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view="pageBreakPreview" zoomScaleNormal="100" zoomScaleSheetLayoutView="100" workbookViewId="0">
      <selection activeCell="K8" sqref="K8"/>
    </sheetView>
  </sheetViews>
  <sheetFormatPr defaultColWidth="8.875" defaultRowHeight="18" customHeight="1" x14ac:dyDescent="0.15"/>
  <cols>
    <col min="1" max="1" width="1.5" style="2" customWidth="1"/>
    <col min="2" max="2" width="44.375" style="2" customWidth="1"/>
    <col min="3" max="8" width="18.125" style="2" customWidth="1"/>
    <col min="9" max="9" width="1.5" style="2" customWidth="1"/>
    <col min="10" max="10" width="8.875" style="2" customWidth="1"/>
    <col min="11" max="16384" width="8.875" style="2"/>
  </cols>
  <sheetData>
    <row r="1" spans="2:10" ht="18" customHeight="1" x14ac:dyDescent="0.15">
      <c r="B1" s="38" t="s">
        <v>72</v>
      </c>
      <c r="C1" s="39"/>
      <c r="D1" s="39"/>
      <c r="E1" s="39"/>
      <c r="F1" s="39"/>
      <c r="G1" s="39"/>
      <c r="H1" s="7" t="s">
        <v>25</v>
      </c>
      <c r="I1" s="8"/>
    </row>
    <row r="2" spans="2:10" ht="21" x14ac:dyDescent="0.15">
      <c r="B2" s="14" t="s">
        <v>73</v>
      </c>
      <c r="C2" s="40" t="s">
        <v>74</v>
      </c>
      <c r="D2" s="40" t="s">
        <v>75</v>
      </c>
      <c r="E2" s="40" t="s">
        <v>76</v>
      </c>
      <c r="F2" s="40" t="s">
        <v>77</v>
      </c>
      <c r="G2" s="41" t="s">
        <v>78</v>
      </c>
      <c r="H2" s="41" t="s">
        <v>79</v>
      </c>
      <c r="I2" s="8"/>
    </row>
    <row r="3" spans="2:10" ht="18" customHeight="1" x14ac:dyDescent="0.15">
      <c r="B3" s="42" t="s">
        <v>80</v>
      </c>
      <c r="C3" s="43">
        <v>5629374123</v>
      </c>
      <c r="D3" s="44">
        <v>898465000</v>
      </c>
      <c r="E3" s="44">
        <v>0</v>
      </c>
      <c r="F3" s="44">
        <v>0</v>
      </c>
      <c r="G3" s="44">
        <v>6527839123</v>
      </c>
      <c r="H3" s="44">
        <v>0</v>
      </c>
      <c r="I3" s="8"/>
      <c r="J3" s="20"/>
    </row>
    <row r="4" spans="2:10" ht="18" customHeight="1" x14ac:dyDescent="0.15">
      <c r="B4" s="42" t="s">
        <v>81</v>
      </c>
      <c r="C4" s="43">
        <v>700320181</v>
      </c>
      <c r="D4" s="44">
        <v>0</v>
      </c>
      <c r="E4" s="44">
        <v>0</v>
      </c>
      <c r="F4" s="44">
        <v>0</v>
      </c>
      <c r="G4" s="44">
        <v>700320181</v>
      </c>
      <c r="H4" s="44">
        <v>0</v>
      </c>
      <c r="I4" s="8"/>
    </row>
    <row r="5" spans="2:10" ht="18" customHeight="1" x14ac:dyDescent="0.15">
      <c r="B5" s="42" t="s">
        <v>82</v>
      </c>
      <c r="C5" s="43">
        <v>951512036</v>
      </c>
      <c r="D5" s="44">
        <v>0</v>
      </c>
      <c r="E5" s="44">
        <v>0</v>
      </c>
      <c r="F5" s="44">
        <v>0</v>
      </c>
      <c r="G5" s="44">
        <v>951512036</v>
      </c>
      <c r="H5" s="44">
        <v>0</v>
      </c>
      <c r="I5" s="8"/>
    </row>
    <row r="6" spans="2:10" ht="18" customHeight="1" x14ac:dyDescent="0.15">
      <c r="B6" s="42" t="s">
        <v>83</v>
      </c>
      <c r="C6" s="43">
        <v>53187884</v>
      </c>
      <c r="D6" s="44">
        <v>0</v>
      </c>
      <c r="E6" s="44">
        <v>0</v>
      </c>
      <c r="F6" s="44">
        <v>0</v>
      </c>
      <c r="G6" s="44">
        <v>53187884</v>
      </c>
      <c r="H6" s="44">
        <v>0</v>
      </c>
      <c r="I6" s="8"/>
    </row>
    <row r="7" spans="2:10" ht="18" customHeight="1" x14ac:dyDescent="0.15">
      <c r="B7" s="42" t="s">
        <v>84</v>
      </c>
      <c r="C7" s="43">
        <v>2126934011</v>
      </c>
      <c r="D7" s="44">
        <v>0</v>
      </c>
      <c r="E7" s="44">
        <v>0</v>
      </c>
      <c r="F7" s="44">
        <v>0</v>
      </c>
      <c r="G7" s="44">
        <v>2126934011</v>
      </c>
      <c r="H7" s="44">
        <v>0</v>
      </c>
      <c r="I7" s="8"/>
    </row>
    <row r="8" spans="2:10" ht="18" customHeight="1" x14ac:dyDescent="0.15">
      <c r="B8" s="42" t="s">
        <v>85</v>
      </c>
      <c r="C8" s="43">
        <v>191410439</v>
      </c>
      <c r="D8" s="44">
        <v>0</v>
      </c>
      <c r="E8" s="44">
        <v>0</v>
      </c>
      <c r="F8" s="44">
        <v>0</v>
      </c>
      <c r="G8" s="44">
        <v>191410439</v>
      </c>
      <c r="H8" s="44">
        <v>0</v>
      </c>
      <c r="I8" s="8"/>
    </row>
    <row r="9" spans="2:10" ht="18" customHeight="1" x14ac:dyDescent="0.15">
      <c r="B9" s="42" t="s">
        <v>86</v>
      </c>
      <c r="C9" s="43">
        <v>357033006</v>
      </c>
      <c r="D9" s="44">
        <v>0</v>
      </c>
      <c r="E9" s="44">
        <v>0</v>
      </c>
      <c r="F9" s="44">
        <v>0</v>
      </c>
      <c r="G9" s="44">
        <v>357033006</v>
      </c>
      <c r="H9" s="44">
        <v>0</v>
      </c>
      <c r="I9" s="8"/>
    </row>
    <row r="10" spans="2:10" ht="18" customHeight="1" x14ac:dyDescent="0.15">
      <c r="B10" s="42" t="s">
        <v>87</v>
      </c>
      <c r="C10" s="43">
        <v>69206744</v>
      </c>
      <c r="D10" s="44">
        <v>0</v>
      </c>
      <c r="E10" s="44">
        <v>0</v>
      </c>
      <c r="F10" s="44">
        <v>0</v>
      </c>
      <c r="G10" s="44">
        <v>69206744</v>
      </c>
      <c r="H10" s="44">
        <v>0</v>
      </c>
      <c r="I10" s="8"/>
    </row>
    <row r="11" spans="2:10" ht="18" customHeight="1" x14ac:dyDescent="0.15">
      <c r="B11" s="42" t="s">
        <v>88</v>
      </c>
      <c r="C11" s="43">
        <v>129263437</v>
      </c>
      <c r="D11" s="44">
        <v>0</v>
      </c>
      <c r="E11" s="44">
        <v>0</v>
      </c>
      <c r="F11" s="44">
        <v>0</v>
      </c>
      <c r="G11" s="44">
        <v>129263437</v>
      </c>
      <c r="H11" s="44">
        <v>0</v>
      </c>
      <c r="I11" s="8"/>
    </row>
    <row r="12" spans="2:10" ht="18" customHeight="1" x14ac:dyDescent="0.15">
      <c r="B12" s="42" t="s">
        <v>89</v>
      </c>
      <c r="C12" s="43">
        <v>89867000</v>
      </c>
      <c r="D12" s="44">
        <v>0</v>
      </c>
      <c r="E12" s="44">
        <v>0</v>
      </c>
      <c r="F12" s="44">
        <v>0</v>
      </c>
      <c r="G12" s="44">
        <v>89867000</v>
      </c>
      <c r="H12" s="44">
        <v>0</v>
      </c>
      <c r="I12" s="8"/>
    </row>
    <row r="13" spans="2:10" ht="18" customHeight="1" x14ac:dyDescent="0.15">
      <c r="B13" s="42" t="s">
        <v>90</v>
      </c>
      <c r="C13" s="43">
        <v>156735886</v>
      </c>
      <c r="D13" s="44">
        <v>0</v>
      </c>
      <c r="E13" s="44">
        <v>0</v>
      </c>
      <c r="F13" s="44">
        <v>0</v>
      </c>
      <c r="G13" s="44">
        <v>156735886</v>
      </c>
      <c r="H13" s="44">
        <v>0</v>
      </c>
      <c r="I13" s="8"/>
    </row>
    <row r="14" spans="2:10" ht="18" customHeight="1" x14ac:dyDescent="0.15">
      <c r="B14" s="42" t="s">
        <v>91</v>
      </c>
      <c r="C14" s="43">
        <v>1390704185</v>
      </c>
      <c r="D14" s="44">
        <v>0</v>
      </c>
      <c r="E14" s="44">
        <v>0</v>
      </c>
      <c r="F14" s="44">
        <v>0</v>
      </c>
      <c r="G14" s="44">
        <v>1390704185</v>
      </c>
      <c r="H14" s="44">
        <v>0</v>
      </c>
      <c r="I14" s="8"/>
    </row>
    <row r="15" spans="2:10" ht="18" customHeight="1" x14ac:dyDescent="0.15">
      <c r="B15" s="40" t="s">
        <v>3</v>
      </c>
      <c r="C15" s="43">
        <v>11845548932</v>
      </c>
      <c r="D15" s="43">
        <v>898465000</v>
      </c>
      <c r="E15" s="43">
        <v>0</v>
      </c>
      <c r="F15" s="43">
        <v>0</v>
      </c>
      <c r="G15" s="43">
        <v>12744013932</v>
      </c>
      <c r="H15" s="43">
        <v>0</v>
      </c>
      <c r="I15" s="8"/>
    </row>
    <row r="16" spans="2:10" ht="18" customHeight="1" x14ac:dyDescent="0.15">
      <c r="B16" s="45"/>
      <c r="C16" s="46"/>
      <c r="D16" s="46"/>
      <c r="E16" s="46"/>
      <c r="F16" s="46"/>
      <c r="G16" s="46"/>
      <c r="H16" s="46"/>
      <c r="I16" s="8"/>
    </row>
    <row r="17" spans="2:9" ht="18" customHeight="1" x14ac:dyDescent="0.15">
      <c r="B17" s="8"/>
      <c r="C17" s="8"/>
      <c r="D17" s="8"/>
      <c r="E17" s="8"/>
      <c r="F17" s="8"/>
      <c r="G17" s="8"/>
      <c r="H17" s="8"/>
      <c r="I17" s="8"/>
    </row>
  </sheetData>
  <phoneticPr fontId="3"/>
  <pageMargins left="0.23622047244094491" right="0.19685039370078741" top="0.55118110236220474" bottom="0.59055118110236227" header="0.31496062992125984" footer="0.19685039370078741"/>
  <pageSetup paperSize="9" scale="94" fitToHeight="0" orientation="landscape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Normal="100" zoomScaleSheetLayoutView="100" workbookViewId="0">
      <selection activeCell="J4" sqref="J4"/>
    </sheetView>
  </sheetViews>
  <sheetFormatPr defaultColWidth="8.875" defaultRowHeight="18" customHeight="1" x14ac:dyDescent="0.15"/>
  <cols>
    <col min="1" max="1" width="1.5" style="2" customWidth="1"/>
    <col min="2" max="2" width="2" style="2" customWidth="1"/>
    <col min="3" max="3" width="44.375" style="2" customWidth="1"/>
    <col min="4" max="8" width="18.125" style="2" customWidth="1"/>
    <col min="9" max="9" width="1.5" style="2" customWidth="1"/>
    <col min="10" max="10" width="8.875" style="2" customWidth="1"/>
    <col min="11" max="16384" width="8.875" style="2"/>
  </cols>
  <sheetData>
    <row r="1" spans="1:14" ht="18" customHeight="1" x14ac:dyDescent="0.15">
      <c r="A1" s="8"/>
      <c r="B1" s="47" t="s">
        <v>92</v>
      </c>
      <c r="C1" s="48"/>
      <c r="D1" s="49"/>
      <c r="E1" s="49"/>
      <c r="F1" s="49"/>
      <c r="G1" s="49"/>
      <c r="H1" s="49" t="s">
        <v>25</v>
      </c>
      <c r="I1" s="6"/>
      <c r="J1" s="6"/>
      <c r="K1" s="6"/>
      <c r="L1" s="6"/>
    </row>
    <row r="2" spans="1:14" ht="18" customHeight="1" x14ac:dyDescent="0.15">
      <c r="A2" s="8"/>
      <c r="B2" s="184" t="s">
        <v>93</v>
      </c>
      <c r="C2" s="185"/>
      <c r="D2" s="50" t="s">
        <v>94</v>
      </c>
      <c r="E2" s="51"/>
      <c r="F2" s="50" t="s">
        <v>95</v>
      </c>
      <c r="G2" s="51"/>
      <c r="H2" s="188" t="s">
        <v>96</v>
      </c>
      <c r="I2" s="8"/>
    </row>
    <row r="3" spans="1:14" ht="24" x14ac:dyDescent="0.15">
      <c r="A3" s="8"/>
      <c r="B3" s="186"/>
      <c r="C3" s="187"/>
      <c r="D3" s="10" t="s">
        <v>97</v>
      </c>
      <c r="E3" s="10" t="s">
        <v>98</v>
      </c>
      <c r="F3" s="10" t="s">
        <v>97</v>
      </c>
      <c r="G3" s="10" t="s">
        <v>98</v>
      </c>
      <c r="H3" s="189"/>
      <c r="I3" s="8"/>
    </row>
    <row r="4" spans="1:14" s="57" customFormat="1" ht="18" customHeight="1" x14ac:dyDescent="0.15">
      <c r="A4" s="52"/>
      <c r="B4" s="53" t="s">
        <v>99</v>
      </c>
      <c r="C4" s="54"/>
      <c r="D4" s="55" t="s">
        <v>100</v>
      </c>
      <c r="E4" s="56" t="s">
        <v>100</v>
      </c>
      <c r="F4" s="56" t="s">
        <v>100</v>
      </c>
      <c r="G4" s="56" t="s">
        <v>100</v>
      </c>
      <c r="H4" s="56" t="s">
        <v>100</v>
      </c>
      <c r="I4" s="52"/>
      <c r="J4" s="61"/>
    </row>
    <row r="5" spans="1:14" s="57" customFormat="1" ht="18" customHeight="1" x14ac:dyDescent="0.15">
      <c r="A5" s="52"/>
      <c r="B5" s="53" t="s">
        <v>101</v>
      </c>
      <c r="C5" s="54"/>
      <c r="D5" s="55" t="s">
        <v>100</v>
      </c>
      <c r="E5" s="56" t="s">
        <v>100</v>
      </c>
      <c r="F5" s="56" t="s">
        <v>100</v>
      </c>
      <c r="G5" s="56" t="s">
        <v>100</v>
      </c>
      <c r="H5" s="56" t="s">
        <v>100</v>
      </c>
      <c r="I5" s="52"/>
    </row>
    <row r="6" spans="1:14" s="57" customFormat="1" ht="18" customHeight="1" x14ac:dyDescent="0.15">
      <c r="A6" s="52"/>
      <c r="B6" s="53" t="s">
        <v>102</v>
      </c>
      <c r="C6" s="54"/>
      <c r="D6" s="55" t="s">
        <v>100</v>
      </c>
      <c r="E6" s="56" t="s">
        <v>100</v>
      </c>
      <c r="F6" s="56" t="s">
        <v>100</v>
      </c>
      <c r="G6" s="56" t="s">
        <v>100</v>
      </c>
      <c r="H6" s="56" t="s">
        <v>100</v>
      </c>
      <c r="I6" s="52"/>
    </row>
    <row r="7" spans="1:14" s="57" customFormat="1" ht="18" customHeight="1" x14ac:dyDescent="0.15">
      <c r="A7" s="52"/>
      <c r="B7" s="53" t="s">
        <v>103</v>
      </c>
      <c r="C7" s="54"/>
      <c r="D7" s="55" t="s">
        <v>100</v>
      </c>
      <c r="E7" s="56" t="s">
        <v>100</v>
      </c>
      <c r="F7" s="56" t="s">
        <v>100</v>
      </c>
      <c r="G7" s="56" t="s">
        <v>100</v>
      </c>
      <c r="H7" s="56" t="s">
        <v>100</v>
      </c>
      <c r="I7" s="52"/>
    </row>
    <row r="8" spans="1:14" s="57" customFormat="1" ht="18" customHeight="1" x14ac:dyDescent="0.15">
      <c r="A8" s="52"/>
      <c r="B8" s="53" t="s">
        <v>104</v>
      </c>
      <c r="C8" s="54"/>
      <c r="D8" s="55" t="s">
        <v>100</v>
      </c>
      <c r="E8" s="56" t="s">
        <v>100</v>
      </c>
      <c r="F8" s="56" t="s">
        <v>100</v>
      </c>
      <c r="G8" s="56" t="s">
        <v>100</v>
      </c>
      <c r="H8" s="56" t="s">
        <v>100</v>
      </c>
      <c r="I8" s="52"/>
    </row>
    <row r="9" spans="1:14" s="57" customFormat="1" ht="18" customHeight="1" x14ac:dyDescent="0.15">
      <c r="A9" s="52"/>
      <c r="B9" s="53" t="s">
        <v>105</v>
      </c>
      <c r="C9" s="54"/>
      <c r="D9" s="55" t="s">
        <v>100</v>
      </c>
      <c r="E9" s="56" t="s">
        <v>100</v>
      </c>
      <c r="F9" s="56" t="s">
        <v>100</v>
      </c>
      <c r="G9" s="56" t="s">
        <v>100</v>
      </c>
      <c r="H9" s="56" t="s">
        <v>100</v>
      </c>
      <c r="I9" s="52"/>
    </row>
    <row r="10" spans="1:14" s="57" customFormat="1" ht="18" customHeight="1" x14ac:dyDescent="0.15">
      <c r="A10" s="52"/>
      <c r="B10" s="53" t="s">
        <v>106</v>
      </c>
      <c r="C10" s="54"/>
      <c r="D10" s="55" t="s">
        <v>100</v>
      </c>
      <c r="E10" s="56" t="s">
        <v>100</v>
      </c>
      <c r="F10" s="56" t="s">
        <v>100</v>
      </c>
      <c r="G10" s="56" t="s">
        <v>100</v>
      </c>
      <c r="H10" s="56" t="s">
        <v>100</v>
      </c>
      <c r="I10" s="52"/>
    </row>
    <row r="11" spans="1:14" s="57" customFormat="1" ht="18" customHeight="1" x14ac:dyDescent="0.15">
      <c r="A11" s="52"/>
      <c r="B11" s="53" t="s">
        <v>107</v>
      </c>
      <c r="C11" s="54"/>
      <c r="D11" s="55" t="s">
        <v>100</v>
      </c>
      <c r="E11" s="56" t="s">
        <v>100</v>
      </c>
      <c r="F11" s="56" t="s">
        <v>100</v>
      </c>
      <c r="G11" s="56" t="s">
        <v>100</v>
      </c>
      <c r="H11" s="56" t="s">
        <v>100</v>
      </c>
      <c r="I11" s="52"/>
    </row>
    <row r="12" spans="1:14" s="57" customFormat="1" ht="18" customHeight="1" x14ac:dyDescent="0.15">
      <c r="A12" s="52"/>
      <c r="B12" s="53"/>
      <c r="C12" s="54" t="s">
        <v>108</v>
      </c>
      <c r="D12" s="55">
        <v>63797250</v>
      </c>
      <c r="E12" s="56">
        <v>0</v>
      </c>
      <c r="F12" s="56">
        <v>29018000</v>
      </c>
      <c r="G12" s="56">
        <v>0</v>
      </c>
      <c r="H12" s="56">
        <v>92815250</v>
      </c>
      <c r="I12" s="52"/>
    </row>
    <row r="13" spans="1:14" s="57" customFormat="1" ht="18" customHeight="1" x14ac:dyDescent="0.15">
      <c r="A13" s="52"/>
      <c r="B13" s="53"/>
      <c r="C13" s="54" t="s">
        <v>109</v>
      </c>
      <c r="D13" s="55">
        <v>1795981</v>
      </c>
      <c r="E13" s="56">
        <v>0</v>
      </c>
      <c r="F13" s="56">
        <v>4851683</v>
      </c>
      <c r="G13" s="56">
        <v>0</v>
      </c>
      <c r="H13" s="56">
        <v>6647664</v>
      </c>
      <c r="I13" s="52"/>
    </row>
    <row r="14" spans="1:14" ht="18" customHeight="1" x14ac:dyDescent="0.15">
      <c r="A14" s="8"/>
      <c r="B14" s="58"/>
      <c r="C14" s="59" t="s">
        <v>110</v>
      </c>
      <c r="D14" s="60">
        <v>4370840</v>
      </c>
      <c r="E14" s="60">
        <v>0</v>
      </c>
      <c r="F14" s="60">
        <v>0</v>
      </c>
      <c r="G14" s="60">
        <v>0</v>
      </c>
      <c r="H14" s="60">
        <v>4370840</v>
      </c>
      <c r="I14" s="15"/>
      <c r="J14" s="15"/>
      <c r="K14" s="15"/>
      <c r="L14" s="6"/>
      <c r="M14" s="8"/>
      <c r="N14" s="8"/>
    </row>
    <row r="15" spans="1:14" ht="18" customHeight="1" x14ac:dyDescent="0.15">
      <c r="B15" s="190" t="s">
        <v>12</v>
      </c>
      <c r="C15" s="191"/>
      <c r="D15" s="55">
        <v>69964071</v>
      </c>
      <c r="E15" s="55">
        <v>0</v>
      </c>
      <c r="F15" s="55">
        <v>33869683</v>
      </c>
      <c r="G15" s="55">
        <v>0</v>
      </c>
      <c r="H15" s="55">
        <v>103833754</v>
      </c>
    </row>
  </sheetData>
  <mergeCells count="3">
    <mergeCell ref="B2:C3"/>
    <mergeCell ref="H2:H3"/>
    <mergeCell ref="B15:C15"/>
  </mergeCells>
  <phoneticPr fontId="3"/>
  <pageMargins left="0.39370078740157483" right="0.39370078740157483" top="0.78740157480314965" bottom="0.59055118110236227" header="0.31496062992125984" footer="0.31496062992125984"/>
  <pageSetup paperSize="9" fitToHeight="0" orientation="landscape" r:id="rId1"/>
  <headerFooter>
    <oddFooter>埼玉県狭山市</oddFooter>
    <evenFooter>埼玉県狭山市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view="pageBreakPreview" zoomScaleNormal="100" zoomScaleSheetLayoutView="100" workbookViewId="0">
      <selection activeCell="I10" sqref="I10"/>
    </sheetView>
  </sheetViews>
  <sheetFormatPr defaultColWidth="9" defaultRowHeight="18" customHeight="1" x14ac:dyDescent="0.15"/>
  <cols>
    <col min="1" max="1" width="1.5" style="30" customWidth="1"/>
    <col min="2" max="2" width="2" style="30" customWidth="1"/>
    <col min="3" max="3" width="44.375" style="30" customWidth="1"/>
    <col min="4" max="5" width="16.375" style="30" customWidth="1"/>
    <col min="6" max="6" width="1.5" style="30" customWidth="1"/>
    <col min="7" max="16384" width="9" style="30"/>
  </cols>
  <sheetData>
    <row r="1" spans="2:5" ht="18" customHeight="1" x14ac:dyDescent="0.15">
      <c r="B1" s="62" t="s">
        <v>111</v>
      </c>
      <c r="C1" s="62"/>
      <c r="D1" s="63"/>
      <c r="E1" s="64" t="s">
        <v>25</v>
      </c>
    </row>
    <row r="2" spans="2:5" s="21" customFormat="1" ht="24" x14ac:dyDescent="0.15">
      <c r="B2" s="65" t="s">
        <v>93</v>
      </c>
      <c r="C2" s="66"/>
      <c r="D2" s="28" t="s">
        <v>112</v>
      </c>
      <c r="E2" s="28" t="s">
        <v>113</v>
      </c>
    </row>
    <row r="3" spans="2:5" s="21" customFormat="1" ht="18" customHeight="1" x14ac:dyDescent="0.15">
      <c r="B3" s="67" t="s">
        <v>114</v>
      </c>
      <c r="C3" s="68"/>
      <c r="D3" s="69"/>
      <c r="E3" s="69"/>
    </row>
    <row r="4" spans="2:5" s="21" customFormat="1" ht="18" customHeight="1" x14ac:dyDescent="0.15">
      <c r="B4" s="70" t="s">
        <v>106</v>
      </c>
      <c r="C4" s="71"/>
      <c r="D4" s="72"/>
      <c r="E4" s="73"/>
    </row>
    <row r="5" spans="2:5" s="21" customFormat="1" ht="18" customHeight="1" x14ac:dyDescent="0.15">
      <c r="B5" s="74" t="s">
        <v>107</v>
      </c>
      <c r="C5" s="75"/>
      <c r="D5" s="44"/>
      <c r="E5" s="23"/>
    </row>
    <row r="6" spans="2:5" s="21" customFormat="1" ht="18" customHeight="1" x14ac:dyDescent="0.15">
      <c r="B6" s="74"/>
      <c r="C6" s="75" t="s">
        <v>115</v>
      </c>
      <c r="D6" s="44">
        <v>5743950</v>
      </c>
      <c r="E6" s="23">
        <v>0</v>
      </c>
    </row>
    <row r="7" spans="2:5" s="21" customFormat="1" ht="18" customHeight="1" x14ac:dyDescent="0.15">
      <c r="B7" s="74"/>
      <c r="C7" s="75" t="s">
        <v>116</v>
      </c>
      <c r="D7" s="44">
        <v>4851683</v>
      </c>
      <c r="E7" s="23">
        <v>0</v>
      </c>
    </row>
    <row r="8" spans="2:5" s="21" customFormat="1" ht="18" customHeight="1" x14ac:dyDescent="0.15">
      <c r="B8" s="74"/>
      <c r="C8" s="75" t="s">
        <v>117</v>
      </c>
      <c r="D8" s="44">
        <v>499173</v>
      </c>
      <c r="E8" s="23">
        <v>0</v>
      </c>
    </row>
    <row r="9" spans="2:5" s="21" customFormat="1" ht="18" customHeight="1" thickBot="1" x14ac:dyDescent="0.2">
      <c r="B9" s="76" t="s">
        <v>118</v>
      </c>
      <c r="C9" s="77"/>
      <c r="D9" s="78">
        <v>11094806</v>
      </c>
      <c r="E9" s="78">
        <v>0</v>
      </c>
    </row>
    <row r="10" spans="2:5" s="21" customFormat="1" ht="18" customHeight="1" thickTop="1" x14ac:dyDescent="0.15">
      <c r="B10" s="79" t="s">
        <v>119</v>
      </c>
      <c r="C10" s="80"/>
      <c r="D10" s="81"/>
      <c r="E10" s="81"/>
    </row>
    <row r="11" spans="2:5" s="21" customFormat="1" ht="18" customHeight="1" x14ac:dyDescent="0.15">
      <c r="B11" s="79" t="s">
        <v>120</v>
      </c>
      <c r="C11" s="80"/>
      <c r="D11" s="81"/>
      <c r="E11" s="81"/>
    </row>
    <row r="12" spans="2:5" s="21" customFormat="1" ht="18" customHeight="1" x14ac:dyDescent="0.15">
      <c r="B12" s="74"/>
      <c r="C12" s="75" t="s">
        <v>121</v>
      </c>
      <c r="D12" s="23">
        <v>90086403</v>
      </c>
      <c r="E12" s="23">
        <v>17941201.057823434</v>
      </c>
    </row>
    <row r="13" spans="2:5" s="21" customFormat="1" ht="18" customHeight="1" x14ac:dyDescent="0.15">
      <c r="B13" s="74"/>
      <c r="C13" s="75" t="s">
        <v>122</v>
      </c>
      <c r="D13" s="23">
        <v>33315292</v>
      </c>
      <c r="E13" s="23">
        <v>2699201.9893505261</v>
      </c>
    </row>
    <row r="14" spans="2:5" s="21" customFormat="1" ht="18" customHeight="1" x14ac:dyDescent="0.15">
      <c r="B14" s="74"/>
      <c r="C14" s="75" t="s">
        <v>123</v>
      </c>
      <c r="D14" s="23">
        <v>5266091</v>
      </c>
      <c r="E14" s="23">
        <v>1066558.8710528635</v>
      </c>
    </row>
    <row r="15" spans="2:5" s="21" customFormat="1" ht="18" customHeight="1" x14ac:dyDescent="0.15">
      <c r="B15" s="74"/>
      <c r="C15" s="75" t="s">
        <v>124</v>
      </c>
      <c r="D15" s="23">
        <v>5849700</v>
      </c>
      <c r="E15" s="23">
        <v>146185.03796810206</v>
      </c>
    </row>
    <row r="16" spans="2:5" s="21" customFormat="1" ht="18" customHeight="1" x14ac:dyDescent="0.15">
      <c r="B16" s="74"/>
      <c r="C16" s="75" t="s">
        <v>125</v>
      </c>
      <c r="D16" s="23">
        <v>3563730</v>
      </c>
      <c r="E16" s="23">
        <v>284724.00198131445</v>
      </c>
    </row>
    <row r="17" spans="2:7" s="21" customFormat="1" ht="18" customHeight="1" x14ac:dyDescent="0.15">
      <c r="B17" s="74"/>
      <c r="C17" s="75" t="s">
        <v>126</v>
      </c>
      <c r="D17" s="23">
        <v>2601310</v>
      </c>
      <c r="E17" s="23">
        <v>354707.69951043243</v>
      </c>
    </row>
    <row r="18" spans="2:7" s="21" customFormat="1" ht="18" customHeight="1" x14ac:dyDescent="0.15">
      <c r="B18" s="74" t="s">
        <v>127</v>
      </c>
      <c r="C18" s="75"/>
      <c r="D18" s="23"/>
      <c r="E18" s="23"/>
    </row>
    <row r="19" spans="2:7" s="21" customFormat="1" ht="18" customHeight="1" x14ac:dyDescent="0.15">
      <c r="B19" s="74"/>
      <c r="C19" s="75" t="s">
        <v>128</v>
      </c>
      <c r="D19" s="23">
        <v>49308638</v>
      </c>
      <c r="E19" s="23">
        <v>1860782.4035419808</v>
      </c>
    </row>
    <row r="20" spans="2:7" s="21" customFormat="1" ht="18" customHeight="1" x14ac:dyDescent="0.15">
      <c r="B20" s="74"/>
      <c r="C20" s="75" t="s">
        <v>129</v>
      </c>
      <c r="D20" s="23">
        <v>7582700</v>
      </c>
      <c r="E20" s="23">
        <v>0</v>
      </c>
    </row>
    <row r="21" spans="2:7" s="21" customFormat="1" ht="18" customHeight="1" x14ac:dyDescent="0.15">
      <c r="B21" s="74"/>
      <c r="C21" s="75" t="s">
        <v>130</v>
      </c>
      <c r="D21" s="23">
        <v>2529588</v>
      </c>
      <c r="E21" s="23">
        <v>0</v>
      </c>
    </row>
    <row r="22" spans="2:7" s="21" customFormat="1" ht="18" customHeight="1" x14ac:dyDescent="0.15">
      <c r="B22" s="74"/>
      <c r="C22" s="75" t="s">
        <v>131</v>
      </c>
      <c r="D22" s="23">
        <v>2201380</v>
      </c>
      <c r="E22" s="23">
        <v>0</v>
      </c>
    </row>
    <row r="23" spans="2:7" s="21" customFormat="1" ht="18" customHeight="1" x14ac:dyDescent="0.15">
      <c r="B23" s="74"/>
      <c r="C23" s="75" t="s">
        <v>132</v>
      </c>
      <c r="D23" s="23">
        <v>1900000</v>
      </c>
      <c r="E23" s="23">
        <v>0</v>
      </c>
    </row>
    <row r="24" spans="2:7" s="21" customFormat="1" ht="18" customHeight="1" x14ac:dyDescent="0.15">
      <c r="B24" s="74"/>
      <c r="C24" s="75" t="s">
        <v>133</v>
      </c>
      <c r="D24" s="23">
        <v>910470</v>
      </c>
      <c r="E24" s="23">
        <v>27065.792405184704</v>
      </c>
    </row>
    <row r="25" spans="2:7" s="21" customFormat="1" ht="18" customHeight="1" x14ac:dyDescent="0.15">
      <c r="B25" s="74"/>
      <c r="C25" s="75" t="s">
        <v>134</v>
      </c>
      <c r="D25" s="23">
        <v>685120</v>
      </c>
      <c r="E25" s="23">
        <v>26421.014502917154</v>
      </c>
    </row>
    <row r="26" spans="2:7" s="21" customFormat="1" ht="18" customHeight="1" x14ac:dyDescent="0.15">
      <c r="B26" s="74"/>
      <c r="C26" s="75" t="s">
        <v>135</v>
      </c>
      <c r="D26" s="23">
        <v>335700</v>
      </c>
      <c r="E26" s="23">
        <v>0</v>
      </c>
    </row>
    <row r="27" spans="2:7" s="21" customFormat="1" ht="18" customHeight="1" x14ac:dyDescent="0.15">
      <c r="B27" s="74"/>
      <c r="C27" s="75" t="s">
        <v>136</v>
      </c>
      <c r="D27" s="23">
        <v>118200</v>
      </c>
      <c r="E27" s="23">
        <v>0</v>
      </c>
    </row>
    <row r="28" spans="2:7" s="21" customFormat="1" ht="18" customHeight="1" x14ac:dyDescent="0.15">
      <c r="B28" s="74"/>
      <c r="C28" s="75" t="s">
        <v>137</v>
      </c>
      <c r="D28" s="23">
        <v>107490</v>
      </c>
      <c r="E28" s="23">
        <v>0</v>
      </c>
    </row>
    <row r="29" spans="2:7" s="21" customFormat="1" ht="18" customHeight="1" x14ac:dyDescent="0.15">
      <c r="B29" s="74"/>
      <c r="C29" s="75" t="s">
        <v>138</v>
      </c>
      <c r="D29" s="23">
        <v>1600</v>
      </c>
      <c r="E29" s="23">
        <v>354.13186324540732</v>
      </c>
    </row>
    <row r="30" spans="2:7" s="21" customFormat="1" ht="18" customHeight="1" thickBot="1" x14ac:dyDescent="0.2">
      <c r="B30" s="76" t="s">
        <v>118</v>
      </c>
      <c r="C30" s="77"/>
      <c r="D30" s="78">
        <v>206363412</v>
      </c>
      <c r="E30" s="78">
        <v>24407202.000000004</v>
      </c>
    </row>
    <row r="31" spans="2:7" s="21" customFormat="1" ht="18" customHeight="1" thickTop="1" thickBot="1" x14ac:dyDescent="0.2">
      <c r="B31" s="82" t="s">
        <v>276</v>
      </c>
      <c r="C31" s="83"/>
      <c r="D31" s="84">
        <v>217458218</v>
      </c>
      <c r="E31" s="84">
        <v>24407202.000000004</v>
      </c>
    </row>
    <row r="32" spans="2:7" ht="18" customHeight="1" x14ac:dyDescent="0.15">
      <c r="B32" s="176" t="s">
        <v>277</v>
      </c>
      <c r="C32" s="177"/>
      <c r="D32" s="178"/>
      <c r="E32" s="178"/>
      <c r="F32" s="88"/>
      <c r="G32" s="88"/>
    </row>
    <row r="33" spans="2:7" ht="18" customHeight="1" x14ac:dyDescent="0.15">
      <c r="B33" s="74"/>
      <c r="C33" s="75" t="s">
        <v>278</v>
      </c>
      <c r="D33" s="23">
        <v>198698523</v>
      </c>
      <c r="E33" s="23">
        <v>17385368</v>
      </c>
      <c r="F33" s="88"/>
      <c r="G33" s="88"/>
    </row>
    <row r="34" spans="2:7" ht="18" customHeight="1" x14ac:dyDescent="0.15">
      <c r="B34" s="74"/>
      <c r="C34" s="75" t="s">
        <v>279</v>
      </c>
      <c r="D34" s="23">
        <v>22173900</v>
      </c>
      <c r="E34" s="23">
        <v>9566901</v>
      </c>
    </row>
    <row r="35" spans="2:7" ht="18" customHeight="1" x14ac:dyDescent="0.15">
      <c r="B35" s="74"/>
      <c r="C35" s="75" t="s">
        <v>280</v>
      </c>
      <c r="D35" s="23">
        <v>13519100</v>
      </c>
      <c r="E35" s="23">
        <v>2818886</v>
      </c>
    </row>
    <row r="36" spans="2:7" ht="18" customHeight="1" x14ac:dyDescent="0.15">
      <c r="B36" s="74"/>
      <c r="C36" s="75" t="s">
        <v>281</v>
      </c>
      <c r="D36" s="179" t="s">
        <v>282</v>
      </c>
      <c r="E36" s="179" t="s">
        <v>282</v>
      </c>
    </row>
    <row r="37" spans="2:7" ht="18" customHeight="1" x14ac:dyDescent="0.15">
      <c r="B37" s="74"/>
      <c r="C37" s="75" t="s">
        <v>283</v>
      </c>
      <c r="D37" s="179" t="s">
        <v>282</v>
      </c>
      <c r="E37" s="179" t="s">
        <v>282</v>
      </c>
    </row>
    <row r="38" spans="2:7" ht="18" customHeight="1" thickBot="1" x14ac:dyDescent="0.2">
      <c r="B38" s="76" t="s">
        <v>118</v>
      </c>
      <c r="C38" s="77"/>
      <c r="D38" s="78">
        <f>SUM(D33:D37)</f>
        <v>234391523</v>
      </c>
      <c r="E38" s="78">
        <f>SUM(E33:E37)</f>
        <v>29771155</v>
      </c>
    </row>
    <row r="39" spans="2:7" ht="18" customHeight="1" thickTop="1" x14ac:dyDescent="0.15">
      <c r="B39" s="82" t="s">
        <v>3</v>
      </c>
      <c r="C39" s="83"/>
      <c r="D39" s="84">
        <f>SUM(D31,D38)</f>
        <v>451849741</v>
      </c>
      <c r="E39" s="84">
        <f>SUM(E31,E38)</f>
        <v>54178357</v>
      </c>
    </row>
  </sheetData>
  <phoneticPr fontId="3"/>
  <pageMargins left="0.39370078740157483" right="0.39370078740157483" top="0.78740157480314965" bottom="0.59055118110236227" header="0.31496062992125984" footer="0.31496062992125984"/>
  <pageSetup paperSize="9" scale="76" orientation="landscape" r:id="rId1"/>
  <headerFooter>
    <oddFooter>埼玉県狭山市</oddFooter>
    <evenFooter>埼玉県狭山市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view="pageBreakPreview" zoomScaleNormal="100" zoomScaleSheetLayoutView="100" workbookViewId="0">
      <selection activeCell="L16" sqref="L16"/>
    </sheetView>
  </sheetViews>
  <sheetFormatPr defaultColWidth="9" defaultRowHeight="18" customHeight="1" x14ac:dyDescent="0.15"/>
  <cols>
    <col min="1" max="1" width="1.5" style="30" customWidth="1"/>
    <col min="2" max="2" width="2" style="30" customWidth="1"/>
    <col min="3" max="3" width="44.375" style="30" customWidth="1"/>
    <col min="4" max="5" width="16.375" style="30" customWidth="1"/>
    <col min="6" max="6" width="1.5" style="30" customWidth="1"/>
    <col min="7" max="16384" width="9" style="30"/>
  </cols>
  <sheetData>
    <row r="1" spans="2:5" ht="18" customHeight="1" x14ac:dyDescent="0.15">
      <c r="B1" s="62" t="s">
        <v>212</v>
      </c>
      <c r="C1" s="62"/>
      <c r="D1" s="63"/>
      <c r="E1" s="64" t="s">
        <v>25</v>
      </c>
    </row>
    <row r="2" spans="2:5" s="21" customFormat="1" ht="24" x14ac:dyDescent="0.15">
      <c r="B2" s="65" t="s">
        <v>93</v>
      </c>
      <c r="C2" s="66"/>
      <c r="D2" s="28" t="s">
        <v>112</v>
      </c>
      <c r="E2" s="28" t="s">
        <v>113</v>
      </c>
    </row>
    <row r="3" spans="2:5" s="21" customFormat="1" ht="18" customHeight="1" x14ac:dyDescent="0.15">
      <c r="B3" s="139" t="s">
        <v>114</v>
      </c>
      <c r="C3" s="68"/>
      <c r="D3" s="69"/>
      <c r="E3" s="69"/>
    </row>
    <row r="4" spans="2:5" s="21" customFormat="1" ht="18" customHeight="1" x14ac:dyDescent="0.15">
      <c r="B4" s="140" t="s">
        <v>106</v>
      </c>
      <c r="C4" s="71"/>
      <c r="D4" s="72"/>
      <c r="E4" s="73"/>
    </row>
    <row r="5" spans="2:5" s="21" customFormat="1" ht="18" customHeight="1" x14ac:dyDescent="0.15">
      <c r="B5" s="141" t="s">
        <v>107</v>
      </c>
      <c r="C5" s="75"/>
      <c r="D5" s="44"/>
      <c r="E5" s="23"/>
    </row>
    <row r="6" spans="2:5" s="21" customFormat="1" ht="18" customHeight="1" x14ac:dyDescent="0.15">
      <c r="B6" s="141"/>
      <c r="C6" s="75" t="s">
        <v>115</v>
      </c>
      <c r="D6" s="44">
        <v>923500</v>
      </c>
      <c r="E6" s="23">
        <v>0</v>
      </c>
    </row>
    <row r="7" spans="2:5" s="21" customFormat="1" ht="18" customHeight="1" thickBot="1" x14ac:dyDescent="0.2">
      <c r="B7" s="76" t="s">
        <v>118</v>
      </c>
      <c r="C7" s="77"/>
      <c r="D7" s="78">
        <v>923500</v>
      </c>
      <c r="E7" s="78">
        <v>0</v>
      </c>
    </row>
    <row r="8" spans="2:5" s="21" customFormat="1" ht="18" customHeight="1" thickTop="1" x14ac:dyDescent="0.15">
      <c r="B8" s="142" t="s">
        <v>119</v>
      </c>
      <c r="C8" s="80"/>
      <c r="D8" s="81"/>
      <c r="E8" s="81"/>
    </row>
    <row r="9" spans="2:5" s="21" customFormat="1" ht="18" customHeight="1" x14ac:dyDescent="0.15">
      <c r="B9" s="142" t="s">
        <v>120</v>
      </c>
      <c r="C9" s="80"/>
      <c r="D9" s="81"/>
      <c r="E9" s="81"/>
    </row>
    <row r="10" spans="2:5" s="21" customFormat="1" ht="18" customHeight="1" x14ac:dyDescent="0.15">
      <c r="B10" s="141"/>
      <c r="C10" s="75" t="s">
        <v>213</v>
      </c>
      <c r="D10" s="23">
        <v>88037953</v>
      </c>
      <c r="E10" s="23">
        <v>14576978.7859987</v>
      </c>
    </row>
    <row r="11" spans="2:5" s="21" customFormat="1" ht="18" customHeight="1" x14ac:dyDescent="0.15">
      <c r="B11" s="141"/>
      <c r="C11" s="75" t="s">
        <v>214</v>
      </c>
      <c r="D11" s="23">
        <v>40732115</v>
      </c>
      <c r="E11" s="23">
        <v>6744263.7638776014</v>
      </c>
    </row>
    <row r="12" spans="2:5" s="21" customFormat="1" ht="18" customHeight="1" x14ac:dyDescent="0.15">
      <c r="B12" s="141"/>
      <c r="C12" s="75" t="s">
        <v>215</v>
      </c>
      <c r="D12" s="23">
        <v>5878209</v>
      </c>
      <c r="E12" s="23">
        <v>973290.77940586186</v>
      </c>
    </row>
    <row r="13" spans="2:5" s="21" customFormat="1" ht="18" customHeight="1" x14ac:dyDescent="0.15">
      <c r="B13" s="141"/>
      <c r="C13" s="75" t="s">
        <v>216</v>
      </c>
      <c r="D13" s="23">
        <v>4357109</v>
      </c>
      <c r="E13" s="23">
        <v>721433.01038909901</v>
      </c>
    </row>
    <row r="14" spans="2:5" s="21" customFormat="1" ht="18" customHeight="1" x14ac:dyDescent="0.15">
      <c r="B14" s="141"/>
      <c r="C14" s="75" t="s">
        <v>217</v>
      </c>
      <c r="D14" s="23">
        <v>3552726</v>
      </c>
      <c r="E14" s="23">
        <v>588246.42974679358</v>
      </c>
    </row>
    <row r="15" spans="2:5" s="21" customFormat="1" ht="18" customHeight="1" x14ac:dyDescent="0.15">
      <c r="B15" s="141"/>
      <c r="C15" s="75" t="s">
        <v>126</v>
      </c>
      <c r="D15" s="23">
        <v>1601300</v>
      </c>
      <c r="E15" s="23">
        <v>265136.97030211188</v>
      </c>
    </row>
    <row r="16" spans="2:5" s="21" customFormat="1" ht="18" customHeight="1" x14ac:dyDescent="0.15">
      <c r="B16" s="141" t="s">
        <v>127</v>
      </c>
      <c r="C16" s="75"/>
      <c r="D16" s="23"/>
      <c r="E16" s="23">
        <v>0</v>
      </c>
    </row>
    <row r="17" spans="2:7" s="21" customFormat="1" ht="18" customHeight="1" x14ac:dyDescent="0.15">
      <c r="B17" s="141"/>
      <c r="C17" s="75" t="s">
        <v>128</v>
      </c>
      <c r="D17" s="23">
        <v>8161227</v>
      </c>
      <c r="E17" s="23">
        <v>1351303.941002806</v>
      </c>
    </row>
    <row r="18" spans="2:7" s="21" customFormat="1" ht="18" customHeight="1" x14ac:dyDescent="0.15">
      <c r="B18" s="141"/>
      <c r="C18" s="75" t="s">
        <v>132</v>
      </c>
      <c r="D18" s="23">
        <v>2318800</v>
      </c>
      <c r="E18" s="23">
        <v>383937.80474398111</v>
      </c>
    </row>
    <row r="19" spans="2:7" s="21" customFormat="1" ht="18" customHeight="1" x14ac:dyDescent="0.15">
      <c r="B19" s="141"/>
      <c r="C19" s="75" t="s">
        <v>133</v>
      </c>
      <c r="D19" s="23">
        <v>799850</v>
      </c>
      <c r="E19" s="23">
        <v>132436.02429035419</v>
      </c>
    </row>
    <row r="20" spans="2:7" s="21" customFormat="1" ht="18" customHeight="1" x14ac:dyDescent="0.15">
      <c r="B20" s="141"/>
      <c r="C20" s="75" t="s">
        <v>134</v>
      </c>
      <c r="D20" s="23">
        <v>620000</v>
      </c>
      <c r="E20" s="23">
        <v>102657.16704384523</v>
      </c>
    </row>
    <row r="21" spans="2:7" s="21" customFormat="1" ht="18" customHeight="1" x14ac:dyDescent="0.15">
      <c r="B21" s="141"/>
      <c r="C21" s="75" t="s">
        <v>218</v>
      </c>
      <c r="D21" s="23">
        <v>223571</v>
      </c>
      <c r="E21" s="23">
        <v>37018.008859934707</v>
      </c>
    </row>
    <row r="22" spans="2:7" s="21" customFormat="1" ht="18" customHeight="1" x14ac:dyDescent="0.15">
      <c r="B22" s="141"/>
      <c r="C22" s="75" t="s">
        <v>135</v>
      </c>
      <c r="D22" s="23">
        <v>193500</v>
      </c>
      <c r="E22" s="23">
        <v>32038.970682232335</v>
      </c>
    </row>
    <row r="23" spans="2:7" s="21" customFormat="1" ht="18" customHeight="1" x14ac:dyDescent="0.15">
      <c r="B23" s="141"/>
      <c r="C23" s="75" t="s">
        <v>136</v>
      </c>
      <c r="D23" s="23">
        <v>77000</v>
      </c>
      <c r="E23" s="23">
        <v>12749.357842542066</v>
      </c>
    </row>
    <row r="24" spans="2:7" s="21" customFormat="1" ht="18" customHeight="1" x14ac:dyDescent="0.15">
      <c r="B24" s="141"/>
      <c r="C24" s="75" t="s">
        <v>137</v>
      </c>
      <c r="D24" s="23">
        <v>72900</v>
      </c>
      <c r="E24" s="23">
        <v>12070.495931445672</v>
      </c>
    </row>
    <row r="25" spans="2:7" s="21" customFormat="1" ht="18" customHeight="1" x14ac:dyDescent="0.15">
      <c r="B25" s="141"/>
      <c r="C25" s="75" t="s">
        <v>219</v>
      </c>
      <c r="D25" s="23">
        <v>39450</v>
      </c>
      <c r="E25" s="23">
        <v>6531.9761933543441</v>
      </c>
    </row>
    <row r="26" spans="2:7" s="21" customFormat="1" ht="18" customHeight="1" x14ac:dyDescent="0.15">
      <c r="B26" s="141"/>
      <c r="C26" s="75" t="s">
        <v>220</v>
      </c>
      <c r="D26" s="23">
        <v>39170</v>
      </c>
      <c r="E26" s="23">
        <v>6485.614892108737</v>
      </c>
    </row>
    <row r="27" spans="2:7" s="21" customFormat="1" ht="18" customHeight="1" x14ac:dyDescent="0.15">
      <c r="B27" s="141"/>
      <c r="C27" s="75" t="s">
        <v>129</v>
      </c>
      <c r="D27" s="23">
        <v>25177</v>
      </c>
      <c r="E27" s="23">
        <v>4168.7088623595018</v>
      </c>
    </row>
    <row r="28" spans="2:7" s="21" customFormat="1" ht="18" customHeight="1" x14ac:dyDescent="0.15">
      <c r="B28" s="141"/>
      <c r="C28" s="75" t="s">
        <v>138</v>
      </c>
      <c r="D28" s="23">
        <v>23500</v>
      </c>
      <c r="E28" s="23">
        <v>3891.0377831134879</v>
      </c>
    </row>
    <row r="29" spans="2:7" s="21" customFormat="1" ht="18" customHeight="1" x14ac:dyDescent="0.15">
      <c r="B29" s="141"/>
      <c r="C29" s="75" t="s">
        <v>221</v>
      </c>
      <c r="D29" s="23">
        <v>2000</v>
      </c>
      <c r="E29" s="23">
        <v>331.1521517543394</v>
      </c>
    </row>
    <row r="30" spans="2:7" s="21" customFormat="1" ht="18" customHeight="1" thickBot="1" x14ac:dyDescent="0.2">
      <c r="B30" s="76" t="s">
        <v>118</v>
      </c>
      <c r="C30" s="77"/>
      <c r="D30" s="78">
        <v>156755557</v>
      </c>
      <c r="E30" s="78">
        <v>25954970</v>
      </c>
    </row>
    <row r="31" spans="2:7" s="21" customFormat="1" ht="18" customHeight="1" thickTop="1" thickBot="1" x14ac:dyDescent="0.2">
      <c r="B31" s="82" t="s">
        <v>276</v>
      </c>
      <c r="C31" s="83"/>
      <c r="D31" s="84">
        <v>157679057</v>
      </c>
      <c r="E31" s="84">
        <v>25954970</v>
      </c>
    </row>
    <row r="32" spans="2:7" ht="18" customHeight="1" x14ac:dyDescent="0.15">
      <c r="B32" s="176" t="s">
        <v>277</v>
      </c>
      <c r="C32" s="177"/>
      <c r="D32" s="178"/>
      <c r="E32" s="178"/>
      <c r="F32" s="88"/>
      <c r="G32" s="88"/>
    </row>
    <row r="33" spans="2:7" ht="18" customHeight="1" x14ac:dyDescent="0.15">
      <c r="B33" s="74"/>
      <c r="C33" s="75" t="s">
        <v>278</v>
      </c>
      <c r="D33" s="23">
        <v>161474130</v>
      </c>
      <c r="E33" s="23">
        <v>14290905</v>
      </c>
      <c r="F33" s="88"/>
      <c r="G33" s="88"/>
    </row>
    <row r="34" spans="2:7" ht="18" customHeight="1" x14ac:dyDescent="0.15">
      <c r="B34" s="74"/>
      <c r="C34" s="75" t="s">
        <v>279</v>
      </c>
      <c r="D34" s="23">
        <v>20030900</v>
      </c>
      <c r="E34" s="180">
        <v>8642306</v>
      </c>
    </row>
    <row r="35" spans="2:7" ht="18" customHeight="1" x14ac:dyDescent="0.15">
      <c r="B35" s="74"/>
      <c r="C35" s="75" t="s">
        <v>280</v>
      </c>
      <c r="D35" s="23">
        <v>10536800</v>
      </c>
      <c r="E35" s="180">
        <v>1780312</v>
      </c>
    </row>
    <row r="36" spans="2:7" ht="18" customHeight="1" x14ac:dyDescent="0.15">
      <c r="B36" s="74"/>
      <c r="C36" s="75" t="s">
        <v>281</v>
      </c>
      <c r="D36" s="179">
        <v>362784656</v>
      </c>
      <c r="E36" s="180">
        <v>9264469</v>
      </c>
    </row>
    <row r="37" spans="2:7" ht="18" customHeight="1" x14ac:dyDescent="0.15">
      <c r="B37" s="74"/>
      <c r="C37" s="75" t="s">
        <v>283</v>
      </c>
      <c r="D37" s="179">
        <v>345366947</v>
      </c>
      <c r="E37" s="180">
        <v>7401783</v>
      </c>
    </row>
    <row r="38" spans="2:7" ht="18" customHeight="1" thickBot="1" x14ac:dyDescent="0.2">
      <c r="B38" s="76" t="s">
        <v>118</v>
      </c>
      <c r="C38" s="77"/>
      <c r="D38" s="78">
        <f>SUM(D33:D37)</f>
        <v>900193433</v>
      </c>
      <c r="E38" s="78">
        <f>SUM(E33:E37)</f>
        <v>41379775</v>
      </c>
    </row>
    <row r="39" spans="2:7" ht="18" customHeight="1" thickTop="1" x14ac:dyDescent="0.15">
      <c r="B39" s="82" t="s">
        <v>3</v>
      </c>
      <c r="C39" s="83"/>
      <c r="D39" s="84">
        <f>SUM(D31,D38)</f>
        <v>1057872490</v>
      </c>
      <c r="E39" s="84">
        <f>SUM(E31,E38)</f>
        <v>67334745</v>
      </c>
    </row>
    <row r="40" spans="2:7" ht="18" customHeight="1" x14ac:dyDescent="0.15">
      <c r="B40" s="85"/>
      <c r="C40" s="85"/>
      <c r="D40" s="86"/>
      <c r="E40" s="86"/>
      <c r="F40" s="88"/>
      <c r="G40" s="88"/>
    </row>
    <row r="41" spans="2:7" ht="18" customHeight="1" x14ac:dyDescent="0.15">
      <c r="B41" s="88"/>
      <c r="C41" s="88"/>
      <c r="D41" s="87"/>
      <c r="E41" s="87"/>
      <c r="F41" s="88"/>
      <c r="G41" s="88"/>
    </row>
  </sheetData>
  <phoneticPr fontId="3"/>
  <pageMargins left="0.39370078740157483" right="0.39370078740157483" top="0.78740157480314965" bottom="0.59055118110236227" header="0.31496062992125984" footer="0.31496062992125984"/>
  <pageSetup paperSize="9" scale="76" orientation="landscape" r:id="rId1"/>
  <headerFooter>
    <oddFooter>埼玉県狭山市</oddFooter>
    <evenFooter>埼玉県狭山市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view="pageBreakPreview" zoomScaleNormal="100" zoomScaleSheetLayoutView="100" workbookViewId="0">
      <selection activeCell="K28" sqref="K28"/>
    </sheetView>
  </sheetViews>
  <sheetFormatPr defaultRowHeight="13.5" x14ac:dyDescent="0.15"/>
  <cols>
    <col min="1" max="1" width="1.875" style="89" customWidth="1"/>
    <col min="2" max="2" width="17.25" style="89" customWidth="1"/>
    <col min="3" max="12" width="18.125" style="89" customWidth="1"/>
    <col min="13" max="16384" width="9" style="89"/>
  </cols>
  <sheetData>
    <row r="1" spans="1:12" x14ac:dyDescent="0.15">
      <c r="A1" s="114" t="s">
        <v>183</v>
      </c>
      <c r="B1" s="113"/>
    </row>
    <row r="2" spans="1:12" x14ac:dyDescent="0.15">
      <c r="A2" s="112" t="s">
        <v>182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 t="s">
        <v>25</v>
      </c>
    </row>
    <row r="3" spans="1:12" x14ac:dyDescent="0.15">
      <c r="A3" s="184" t="s">
        <v>73</v>
      </c>
      <c r="B3" s="185"/>
      <c r="C3" s="201" t="s">
        <v>151</v>
      </c>
      <c r="D3" s="109"/>
      <c r="E3" s="203" t="s">
        <v>181</v>
      </c>
      <c r="F3" s="188" t="s">
        <v>180</v>
      </c>
      <c r="G3" s="188" t="s">
        <v>179</v>
      </c>
      <c r="H3" s="188" t="s">
        <v>178</v>
      </c>
      <c r="I3" s="201" t="s">
        <v>177</v>
      </c>
      <c r="J3" s="108"/>
      <c r="K3" s="107"/>
      <c r="L3" s="188" t="s">
        <v>176</v>
      </c>
    </row>
    <row r="4" spans="1:12" ht="24" x14ac:dyDescent="0.15">
      <c r="A4" s="186"/>
      <c r="B4" s="187"/>
      <c r="C4" s="193"/>
      <c r="D4" s="106" t="s">
        <v>175</v>
      </c>
      <c r="E4" s="204"/>
      <c r="F4" s="193"/>
      <c r="G4" s="193"/>
      <c r="H4" s="193"/>
      <c r="I4" s="202"/>
      <c r="J4" s="105" t="s">
        <v>174</v>
      </c>
      <c r="K4" s="105" t="s">
        <v>173</v>
      </c>
      <c r="L4" s="193"/>
    </row>
    <row r="5" spans="1:12" x14ac:dyDescent="0.15">
      <c r="A5" s="58" t="s">
        <v>172</v>
      </c>
      <c r="B5" s="104"/>
      <c r="C5" s="13"/>
      <c r="D5" s="100"/>
      <c r="E5" s="99"/>
      <c r="F5" s="98"/>
      <c r="G5" s="98"/>
      <c r="H5" s="98"/>
      <c r="I5" s="98"/>
      <c r="J5" s="98"/>
      <c r="K5" s="98"/>
      <c r="L5" s="98"/>
    </row>
    <row r="6" spans="1:12" x14ac:dyDescent="0.15">
      <c r="A6" s="58"/>
      <c r="B6" s="59" t="s">
        <v>171</v>
      </c>
      <c r="C6" s="13">
        <v>821117315</v>
      </c>
      <c r="D6" s="100">
        <v>190672319</v>
      </c>
      <c r="E6" s="99">
        <v>5818869</v>
      </c>
      <c r="F6" s="98">
        <v>107157616</v>
      </c>
      <c r="G6" s="98">
        <v>203511146</v>
      </c>
      <c r="H6" s="98">
        <v>504629684</v>
      </c>
      <c r="I6" s="98">
        <v>0</v>
      </c>
      <c r="J6" s="98">
        <v>0</v>
      </c>
      <c r="K6" s="98">
        <v>0</v>
      </c>
      <c r="L6" s="98">
        <v>0</v>
      </c>
    </row>
    <row r="7" spans="1:12" x14ac:dyDescent="0.15">
      <c r="A7" s="58"/>
      <c r="B7" s="59" t="s">
        <v>170</v>
      </c>
      <c r="C7" s="13">
        <v>892205359</v>
      </c>
      <c r="D7" s="100">
        <v>117477645</v>
      </c>
      <c r="E7" s="99">
        <v>15101025</v>
      </c>
      <c r="F7" s="98">
        <v>512074382</v>
      </c>
      <c r="G7" s="98">
        <v>365029952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</row>
    <row r="8" spans="1:12" x14ac:dyDescent="0.15">
      <c r="A8" s="58"/>
      <c r="B8" s="59" t="s">
        <v>169</v>
      </c>
      <c r="C8" s="13">
        <v>0</v>
      </c>
      <c r="D8" s="100">
        <v>0</v>
      </c>
      <c r="E8" s="99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</row>
    <row r="9" spans="1:12" x14ac:dyDescent="0.15">
      <c r="A9" s="58"/>
      <c r="B9" s="59" t="s">
        <v>168</v>
      </c>
      <c r="C9" s="13">
        <v>2153249933</v>
      </c>
      <c r="D9" s="100">
        <v>388979845</v>
      </c>
      <c r="E9" s="99">
        <v>19478624</v>
      </c>
      <c r="F9" s="98">
        <v>164922212</v>
      </c>
      <c r="G9" s="98">
        <v>1737956931</v>
      </c>
      <c r="H9" s="98">
        <v>219042166</v>
      </c>
      <c r="I9" s="98">
        <v>0</v>
      </c>
      <c r="J9" s="98">
        <v>0</v>
      </c>
      <c r="K9" s="98">
        <v>0</v>
      </c>
      <c r="L9" s="98">
        <v>11850000</v>
      </c>
    </row>
    <row r="10" spans="1:12" x14ac:dyDescent="0.15">
      <c r="A10" s="58"/>
      <c r="B10" s="59" t="s">
        <v>167</v>
      </c>
      <c r="C10" s="13">
        <v>3946833192</v>
      </c>
      <c r="D10" s="100">
        <v>500007666</v>
      </c>
      <c r="E10" s="99">
        <v>4180890</v>
      </c>
      <c r="F10" s="98">
        <v>947860373</v>
      </c>
      <c r="G10" s="98">
        <v>2105143058</v>
      </c>
      <c r="H10" s="98">
        <v>757836371</v>
      </c>
      <c r="I10" s="98">
        <v>0</v>
      </c>
      <c r="J10" s="98">
        <v>0</v>
      </c>
      <c r="K10" s="98">
        <v>0</v>
      </c>
      <c r="L10" s="98">
        <v>131812500</v>
      </c>
    </row>
    <row r="11" spans="1:12" x14ac:dyDescent="0.15">
      <c r="A11" s="58"/>
      <c r="B11" s="59" t="s">
        <v>110</v>
      </c>
      <c r="C11" s="13">
        <v>1141289963</v>
      </c>
      <c r="D11" s="100">
        <v>323868663</v>
      </c>
      <c r="E11" s="99">
        <v>0</v>
      </c>
      <c r="F11" s="98">
        <v>3382363</v>
      </c>
      <c r="G11" s="98">
        <v>373627600</v>
      </c>
      <c r="H11" s="98">
        <v>0</v>
      </c>
      <c r="I11" s="98">
        <v>0</v>
      </c>
      <c r="J11" s="98">
        <v>0</v>
      </c>
      <c r="K11" s="98">
        <v>0</v>
      </c>
      <c r="L11" s="98">
        <v>764280000</v>
      </c>
    </row>
    <row r="12" spans="1:12" x14ac:dyDescent="0.15">
      <c r="A12" s="58" t="s">
        <v>166</v>
      </c>
      <c r="B12" s="59"/>
      <c r="C12" s="13"/>
      <c r="D12" s="100"/>
      <c r="E12" s="99"/>
      <c r="F12" s="98"/>
      <c r="G12" s="98"/>
      <c r="H12" s="98"/>
      <c r="I12" s="98"/>
      <c r="J12" s="98"/>
      <c r="K12" s="98"/>
      <c r="L12" s="98"/>
    </row>
    <row r="13" spans="1:12" x14ac:dyDescent="0.15">
      <c r="A13" s="58"/>
      <c r="B13" s="59" t="s">
        <v>165</v>
      </c>
      <c r="C13" s="13">
        <v>21542919727</v>
      </c>
      <c r="D13" s="100">
        <v>2069330823</v>
      </c>
      <c r="E13" s="99">
        <v>20433025247</v>
      </c>
      <c r="F13" s="98">
        <v>1109894480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</row>
    <row r="14" spans="1:12" x14ac:dyDescent="0.15">
      <c r="A14" s="58"/>
      <c r="B14" s="59" t="s">
        <v>164</v>
      </c>
      <c r="C14" s="13">
        <v>143811503</v>
      </c>
      <c r="D14" s="100">
        <v>74430032</v>
      </c>
      <c r="E14" s="99">
        <v>143811503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</row>
    <row r="15" spans="1:12" x14ac:dyDescent="0.15">
      <c r="A15" s="58"/>
      <c r="B15" s="59" t="s">
        <v>163</v>
      </c>
      <c r="C15" s="13">
        <v>0</v>
      </c>
      <c r="D15" s="100">
        <v>0</v>
      </c>
      <c r="E15" s="99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</row>
    <row r="16" spans="1:12" x14ac:dyDescent="0.15">
      <c r="A16" s="58"/>
      <c r="B16" s="59" t="s">
        <v>110</v>
      </c>
      <c r="C16" s="13">
        <v>897107733</v>
      </c>
      <c r="D16" s="100">
        <v>189855924</v>
      </c>
      <c r="E16" s="99">
        <v>154018894</v>
      </c>
      <c r="F16" s="98">
        <v>132528864</v>
      </c>
      <c r="G16" s="98">
        <v>231644621</v>
      </c>
      <c r="H16" s="98">
        <v>378915354</v>
      </c>
      <c r="I16" s="98">
        <v>0</v>
      </c>
      <c r="J16" s="98">
        <v>0</v>
      </c>
      <c r="K16" s="98">
        <v>0</v>
      </c>
      <c r="L16" s="98">
        <v>0</v>
      </c>
    </row>
    <row r="17" spans="1:14" x14ac:dyDescent="0.15">
      <c r="A17" s="58" t="s">
        <v>162</v>
      </c>
      <c r="B17" s="104"/>
      <c r="C17" s="13"/>
      <c r="D17" s="100"/>
      <c r="E17" s="99"/>
      <c r="F17" s="98"/>
      <c r="G17" s="98"/>
      <c r="H17" s="98"/>
      <c r="I17" s="98"/>
      <c r="J17" s="98"/>
      <c r="K17" s="98"/>
      <c r="L17" s="98"/>
    </row>
    <row r="18" spans="1:14" x14ac:dyDescent="0.15">
      <c r="A18" s="58"/>
      <c r="B18" s="104" t="s">
        <v>188</v>
      </c>
      <c r="C18" s="101">
        <v>2404647226</v>
      </c>
      <c r="D18" s="100">
        <v>222342170</v>
      </c>
      <c r="E18" s="99">
        <v>414426235</v>
      </c>
      <c r="F18" s="98">
        <v>1990220991</v>
      </c>
      <c r="G18" s="98"/>
      <c r="H18" s="98"/>
      <c r="I18" s="98"/>
      <c r="J18" s="98"/>
      <c r="K18" s="98"/>
      <c r="L18" s="98"/>
    </row>
    <row r="19" spans="1:14" x14ac:dyDescent="0.15">
      <c r="A19" s="58"/>
      <c r="B19" s="104" t="s">
        <v>189</v>
      </c>
      <c r="C19" s="101">
        <v>12236665945</v>
      </c>
      <c r="D19" s="100">
        <v>772145847</v>
      </c>
      <c r="E19" s="99">
        <v>3688550729</v>
      </c>
      <c r="F19" s="98">
        <v>6143467990</v>
      </c>
      <c r="G19" s="98"/>
      <c r="H19" s="98"/>
      <c r="I19" s="98"/>
      <c r="J19" s="98"/>
      <c r="K19" s="98"/>
      <c r="L19" s="98"/>
    </row>
    <row r="20" spans="1:14" x14ac:dyDescent="0.15">
      <c r="A20" s="103" t="s">
        <v>12</v>
      </c>
      <c r="B20" s="102"/>
      <c r="C20" s="101">
        <f>SUM(C5:C19)</f>
        <v>46179847896</v>
      </c>
      <c r="D20" s="101">
        <f t="shared" ref="D20:L20" si="0">SUM(D5:D19)</f>
        <v>4849110934</v>
      </c>
      <c r="E20" s="101">
        <f t="shared" si="0"/>
        <v>24878412016</v>
      </c>
      <c r="F20" s="101">
        <f t="shared" si="0"/>
        <v>11111509271</v>
      </c>
      <c r="G20" s="101">
        <f t="shared" si="0"/>
        <v>5016913308</v>
      </c>
      <c r="H20" s="101">
        <f t="shared" si="0"/>
        <v>1860423575</v>
      </c>
      <c r="I20" s="101">
        <f t="shared" si="0"/>
        <v>0</v>
      </c>
      <c r="J20" s="101">
        <f t="shared" si="0"/>
        <v>0</v>
      </c>
      <c r="K20" s="101">
        <f t="shared" si="0"/>
        <v>0</v>
      </c>
      <c r="L20" s="101">
        <f t="shared" si="0"/>
        <v>907942500</v>
      </c>
    </row>
    <row r="21" spans="1:14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15">
      <c r="A22" s="62" t="s">
        <v>161</v>
      </c>
      <c r="B22" s="90"/>
      <c r="C22" s="91"/>
      <c r="D22" s="91"/>
      <c r="E22" s="91"/>
      <c r="F22" s="91"/>
      <c r="G22" s="91"/>
      <c r="H22" s="91"/>
      <c r="I22" s="91"/>
      <c r="J22" s="91" t="s">
        <v>25</v>
      </c>
      <c r="K22" s="39"/>
    </row>
    <row r="23" spans="1:14" ht="36" x14ac:dyDescent="0.15">
      <c r="A23" s="194" t="s">
        <v>185</v>
      </c>
      <c r="B23" s="194"/>
      <c r="C23" s="116" t="s">
        <v>184</v>
      </c>
      <c r="D23" s="96" t="s">
        <v>160</v>
      </c>
      <c r="E23" s="95" t="s">
        <v>159</v>
      </c>
      <c r="F23" s="95" t="s">
        <v>158</v>
      </c>
      <c r="G23" s="95" t="s">
        <v>157</v>
      </c>
      <c r="H23" s="95" t="s">
        <v>156</v>
      </c>
      <c r="I23" s="95" t="s">
        <v>155</v>
      </c>
      <c r="J23" s="94" t="s">
        <v>154</v>
      </c>
      <c r="K23" s="95" t="s">
        <v>153</v>
      </c>
    </row>
    <row r="24" spans="1:14" x14ac:dyDescent="0.15">
      <c r="A24" s="192" t="s">
        <v>187</v>
      </c>
      <c r="B24" s="192"/>
      <c r="C24" s="117">
        <f>SUM(D24:J24)</f>
        <v>31538534725</v>
      </c>
      <c r="D24" s="93">
        <v>31171213224</v>
      </c>
      <c r="E24" s="92">
        <v>367321501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7">
        <v>0</v>
      </c>
    </row>
    <row r="25" spans="1:14" x14ac:dyDescent="0.15">
      <c r="A25" s="192" t="s">
        <v>188</v>
      </c>
      <c r="B25" s="192"/>
      <c r="C25" s="117">
        <f t="shared" ref="C25:C26" si="1">SUM(D25:J25)</f>
        <v>2404647226</v>
      </c>
      <c r="D25" s="92">
        <v>1735098645</v>
      </c>
      <c r="E25" s="92">
        <v>127181003</v>
      </c>
      <c r="F25" s="92">
        <v>341430868</v>
      </c>
      <c r="G25" s="92">
        <v>143423783</v>
      </c>
      <c r="H25" s="92">
        <v>37782278</v>
      </c>
      <c r="I25" s="92">
        <v>0</v>
      </c>
      <c r="J25" s="92">
        <v>19730649</v>
      </c>
      <c r="K25" s="97">
        <v>0</v>
      </c>
    </row>
    <row r="26" spans="1:14" x14ac:dyDescent="0.15">
      <c r="A26" s="192" t="s">
        <v>189</v>
      </c>
      <c r="B26" s="192"/>
      <c r="C26" s="117">
        <f t="shared" si="1"/>
        <v>9832018719</v>
      </c>
      <c r="D26" s="92">
        <v>4080981815</v>
      </c>
      <c r="E26" s="92">
        <v>3182893717</v>
      </c>
      <c r="F26" s="92">
        <v>2319575731</v>
      </c>
      <c r="G26" s="92">
        <v>136403454</v>
      </c>
      <c r="H26" s="92">
        <v>69161751</v>
      </c>
      <c r="I26" s="92">
        <v>42855897</v>
      </c>
      <c r="J26" s="92">
        <v>146354</v>
      </c>
      <c r="K26" s="97">
        <v>0</v>
      </c>
    </row>
    <row r="27" spans="1:14" x14ac:dyDescent="0.15"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4" x14ac:dyDescent="0.15">
      <c r="A28" s="62" t="s">
        <v>152</v>
      </c>
      <c r="B28" s="90"/>
      <c r="C28" s="91"/>
      <c r="D28" s="91"/>
      <c r="E28" s="91"/>
      <c r="F28" s="91"/>
      <c r="G28" s="91"/>
      <c r="H28" s="91"/>
      <c r="I28" s="91"/>
      <c r="J28" s="91"/>
      <c r="K28" s="91" t="s">
        <v>25</v>
      </c>
    </row>
    <row r="29" spans="1:14" ht="24" x14ac:dyDescent="0.15">
      <c r="A29" s="194" t="s">
        <v>185</v>
      </c>
      <c r="B29" s="194"/>
      <c r="C29" s="116" t="s">
        <v>184</v>
      </c>
      <c r="D29" s="118" t="s">
        <v>150</v>
      </c>
      <c r="E29" s="115" t="s">
        <v>149</v>
      </c>
      <c r="F29" s="115" t="s">
        <v>148</v>
      </c>
      <c r="G29" s="115" t="s">
        <v>147</v>
      </c>
      <c r="H29" s="115" t="s">
        <v>146</v>
      </c>
      <c r="I29" s="115" t="s">
        <v>145</v>
      </c>
      <c r="J29" s="115" t="s">
        <v>144</v>
      </c>
      <c r="K29" s="115" t="s">
        <v>143</v>
      </c>
      <c r="L29" s="118" t="s">
        <v>142</v>
      </c>
    </row>
    <row r="30" spans="1:14" x14ac:dyDescent="0.15">
      <c r="A30" s="192" t="s">
        <v>187</v>
      </c>
      <c r="B30" s="192"/>
      <c r="C30" s="117">
        <f>SUM(D30:L30)</f>
        <v>31538534725</v>
      </c>
      <c r="D30" s="92">
        <v>3854622917</v>
      </c>
      <c r="E30" s="92">
        <v>3686531561</v>
      </c>
      <c r="F30" s="92">
        <v>3324492535</v>
      </c>
      <c r="G30" s="92">
        <v>3023428683</v>
      </c>
      <c r="H30" s="92">
        <v>2698138571</v>
      </c>
      <c r="I30" s="92">
        <v>9896311898</v>
      </c>
      <c r="J30" s="92">
        <v>4202294163</v>
      </c>
      <c r="K30" s="92">
        <v>852714397</v>
      </c>
      <c r="L30" s="92">
        <v>0</v>
      </c>
      <c r="N30" s="181"/>
    </row>
    <row r="31" spans="1:14" x14ac:dyDescent="0.15">
      <c r="A31" s="192" t="s">
        <v>188</v>
      </c>
      <c r="B31" s="192"/>
      <c r="C31" s="117">
        <f t="shared" ref="C31:C32" si="2">SUM(D31:L31)</f>
        <v>2404647226</v>
      </c>
      <c r="D31" s="92">
        <v>222342170</v>
      </c>
      <c r="E31" s="92">
        <v>177136410</v>
      </c>
      <c r="F31" s="92">
        <v>159688720</v>
      </c>
      <c r="G31" s="92">
        <v>120770694</v>
      </c>
      <c r="H31" s="92">
        <v>121473580</v>
      </c>
      <c r="I31" s="92">
        <v>585910859</v>
      </c>
      <c r="J31" s="92">
        <v>414452398</v>
      </c>
      <c r="K31" s="92">
        <v>292642370</v>
      </c>
      <c r="L31" s="92">
        <v>310230025</v>
      </c>
    </row>
    <row r="32" spans="1:14" x14ac:dyDescent="0.15">
      <c r="A32" s="192" t="s">
        <v>189</v>
      </c>
      <c r="B32" s="192"/>
      <c r="C32" s="117">
        <f t="shared" si="2"/>
        <v>9832018719</v>
      </c>
      <c r="D32" s="92">
        <v>772145847</v>
      </c>
      <c r="E32" s="92">
        <v>720541547</v>
      </c>
      <c r="F32" s="92">
        <v>676399707</v>
      </c>
      <c r="G32" s="92">
        <v>636868726</v>
      </c>
      <c r="H32" s="92">
        <v>598865397</v>
      </c>
      <c r="I32" s="92">
        <v>2678042594</v>
      </c>
      <c r="J32" s="92">
        <v>1922689701</v>
      </c>
      <c r="K32" s="92">
        <v>1131935267</v>
      </c>
      <c r="L32" s="92">
        <v>694529933</v>
      </c>
    </row>
    <row r="33" spans="1:11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x14ac:dyDescent="0.15">
      <c r="A34" s="62" t="s">
        <v>141</v>
      </c>
      <c r="B34" s="90"/>
      <c r="C34" s="90"/>
      <c r="D34" s="90"/>
      <c r="E34" s="91"/>
      <c r="F34" s="91"/>
      <c r="G34" s="91"/>
      <c r="H34" s="91" t="s">
        <v>25</v>
      </c>
      <c r="I34" s="90"/>
      <c r="J34" s="90"/>
      <c r="K34" s="90"/>
    </row>
    <row r="35" spans="1:11" ht="27" customHeight="1" x14ac:dyDescent="0.15">
      <c r="A35" s="194" t="s">
        <v>140</v>
      </c>
      <c r="B35" s="194"/>
      <c r="C35" s="195" t="s">
        <v>139</v>
      </c>
      <c r="D35" s="195"/>
      <c r="E35" s="195"/>
      <c r="F35" s="195"/>
      <c r="G35" s="195"/>
      <c r="H35" s="196"/>
      <c r="I35" s="90"/>
      <c r="J35" s="90"/>
      <c r="K35" s="90"/>
    </row>
    <row r="36" spans="1:11" x14ac:dyDescent="0.15">
      <c r="A36" s="197"/>
      <c r="B36" s="197"/>
      <c r="C36" s="198"/>
      <c r="D36" s="199"/>
      <c r="E36" s="199"/>
      <c r="F36" s="199"/>
      <c r="G36" s="199"/>
      <c r="H36" s="200"/>
      <c r="I36" s="90"/>
      <c r="J36" s="90"/>
      <c r="K36" s="90"/>
    </row>
  </sheetData>
  <mergeCells count="20">
    <mergeCell ref="I3:I4"/>
    <mergeCell ref="L3:L4"/>
    <mergeCell ref="A23:B23"/>
    <mergeCell ref="A24:B24"/>
    <mergeCell ref="A29:B29"/>
    <mergeCell ref="A3:B4"/>
    <mergeCell ref="C3:C4"/>
    <mergeCell ref="E3:E4"/>
    <mergeCell ref="F3:F4"/>
    <mergeCell ref="G3:G4"/>
    <mergeCell ref="A32:B32"/>
    <mergeCell ref="H3:H4"/>
    <mergeCell ref="A35:B35"/>
    <mergeCell ref="C35:H35"/>
    <mergeCell ref="A36:B36"/>
    <mergeCell ref="C36:H36"/>
    <mergeCell ref="A30:B30"/>
    <mergeCell ref="A25:B25"/>
    <mergeCell ref="A26:B26"/>
    <mergeCell ref="A31:B31"/>
  </mergeCells>
  <phoneticPr fontId="3"/>
  <pageMargins left="0.39370078740157483" right="0.39370078740157483" top="0.78740157480314965" bottom="0.59055118110236227" header="0.31496062992125984" footer="0.31496062992125984"/>
  <pageSetup paperSize="9" scale="70" fitToHeight="0" orientation="landscape" horizontalDpi="300" verticalDpi="300" r:id="rId1"/>
  <headerFooter alignWithMargins="0">
    <oddFooter>埼玉県狭山市</oddFooter>
    <evenFooter>埼玉県狭山市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view="pageBreakPreview" zoomScaleNormal="100" zoomScaleSheetLayoutView="100" workbookViewId="0">
      <selection activeCell="M13" sqref="M13"/>
    </sheetView>
  </sheetViews>
  <sheetFormatPr defaultColWidth="9" defaultRowHeight="18" customHeight="1" x14ac:dyDescent="0.15"/>
  <cols>
    <col min="1" max="1" width="1.5" style="21" customWidth="1"/>
    <col min="2" max="2" width="44.375" style="21" customWidth="1"/>
    <col min="3" max="7" width="16.375" style="21" customWidth="1"/>
    <col min="8" max="8" width="2.375" style="21" customWidth="1"/>
    <col min="9" max="16384" width="9" style="21"/>
  </cols>
  <sheetData>
    <row r="1" spans="2:9" ht="18" customHeight="1" x14ac:dyDescent="0.15">
      <c r="B1" s="143" t="s">
        <v>222</v>
      </c>
      <c r="G1" s="29" t="s">
        <v>25</v>
      </c>
    </row>
    <row r="2" spans="2:9" ht="18" customHeight="1" x14ac:dyDescent="0.15">
      <c r="B2" s="205" t="s">
        <v>194</v>
      </c>
      <c r="C2" s="205" t="s">
        <v>223</v>
      </c>
      <c r="D2" s="205" t="s">
        <v>224</v>
      </c>
      <c r="E2" s="207" t="s">
        <v>225</v>
      </c>
      <c r="F2" s="208"/>
      <c r="G2" s="205" t="s">
        <v>226</v>
      </c>
      <c r="H2" s="144"/>
    </row>
    <row r="3" spans="2:9" ht="18" customHeight="1" x14ac:dyDescent="0.15">
      <c r="B3" s="206"/>
      <c r="C3" s="206"/>
      <c r="D3" s="206"/>
      <c r="E3" s="28" t="s">
        <v>227</v>
      </c>
      <c r="F3" s="28" t="s">
        <v>19</v>
      </c>
      <c r="G3" s="206"/>
      <c r="H3" s="144"/>
    </row>
    <row r="4" spans="2:9" ht="18" customHeight="1" x14ac:dyDescent="0.15">
      <c r="B4" s="33" t="s">
        <v>228</v>
      </c>
      <c r="C4" s="145">
        <v>52914994</v>
      </c>
      <c r="D4" s="22">
        <v>25534602</v>
      </c>
      <c r="E4" s="22">
        <v>24071239</v>
      </c>
      <c r="F4" s="22">
        <v>0</v>
      </c>
      <c r="G4" s="22">
        <v>54378357</v>
      </c>
      <c r="H4" s="144"/>
      <c r="I4" s="37"/>
    </row>
    <row r="5" spans="2:9" ht="18" customHeight="1" x14ac:dyDescent="0.15">
      <c r="B5" s="33" t="s">
        <v>229</v>
      </c>
      <c r="C5" s="145">
        <v>75984279</v>
      </c>
      <c r="D5" s="22">
        <v>2092480</v>
      </c>
      <c r="E5" s="22">
        <v>11742014</v>
      </c>
      <c r="F5" s="22">
        <v>0</v>
      </c>
      <c r="G5" s="22">
        <v>66334745</v>
      </c>
      <c r="H5" s="144"/>
      <c r="I5" s="37"/>
    </row>
    <row r="6" spans="2:9" ht="18" customHeight="1" x14ac:dyDescent="0.15">
      <c r="B6" s="33" t="s">
        <v>230</v>
      </c>
      <c r="C6" s="145">
        <v>3713093560</v>
      </c>
      <c r="D6" s="22">
        <v>0</v>
      </c>
      <c r="E6" s="22">
        <v>177584118</v>
      </c>
      <c r="F6" s="22">
        <v>0</v>
      </c>
      <c r="G6" s="22">
        <v>3535509442</v>
      </c>
      <c r="H6" s="144"/>
    </row>
    <row r="7" spans="2:9" ht="18" customHeight="1" x14ac:dyDescent="0.15">
      <c r="B7" s="26" t="s">
        <v>231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144"/>
    </row>
    <row r="8" spans="2:9" ht="18" customHeight="1" x14ac:dyDescent="0.15">
      <c r="B8" s="26" t="s">
        <v>232</v>
      </c>
      <c r="C8" s="22">
        <v>558219152</v>
      </c>
      <c r="D8" s="22">
        <v>572434442</v>
      </c>
      <c r="E8" s="22">
        <v>551611435</v>
      </c>
      <c r="F8" s="22">
        <v>0</v>
      </c>
      <c r="G8" s="22">
        <v>579042159</v>
      </c>
      <c r="H8" s="144"/>
    </row>
    <row r="9" spans="2:9" ht="18" customHeight="1" x14ac:dyDescent="0.15">
      <c r="B9" s="24" t="s">
        <v>3</v>
      </c>
      <c r="C9" s="22">
        <v>4400211985</v>
      </c>
      <c r="D9" s="22">
        <v>600061524</v>
      </c>
      <c r="E9" s="22">
        <v>765008806</v>
      </c>
      <c r="F9" s="22">
        <v>0</v>
      </c>
      <c r="G9" s="22">
        <v>4235264703</v>
      </c>
      <c r="H9" s="144"/>
    </row>
  </sheetData>
  <mergeCells count="5">
    <mergeCell ref="B2:B3"/>
    <mergeCell ref="C2:C3"/>
    <mergeCell ref="D2:D3"/>
    <mergeCell ref="E2:F2"/>
    <mergeCell ref="G2:G3"/>
  </mergeCells>
  <phoneticPr fontId="3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view="pageBreakPreview" zoomScaleNormal="85" zoomScaleSheetLayoutView="100" workbookViewId="0">
      <selection activeCell="E19" sqref="E19"/>
    </sheetView>
  </sheetViews>
  <sheetFormatPr defaultColWidth="9" defaultRowHeight="18" customHeight="1" x14ac:dyDescent="0.15"/>
  <cols>
    <col min="1" max="1" width="32.375" style="137" customWidth="1"/>
    <col min="2" max="3" width="51" style="137" customWidth="1"/>
    <col min="4" max="4" width="18.125" style="137" customWidth="1"/>
    <col min="5" max="5" width="58.75" style="137" bestFit="1" customWidth="1"/>
    <col min="6" max="6" width="2.75" style="137" customWidth="1"/>
    <col min="7" max="16384" width="9" style="137"/>
  </cols>
  <sheetData>
    <row r="1" spans="1:7" s="121" customFormat="1" ht="14.25" x14ac:dyDescent="0.15">
      <c r="A1" s="120" t="s">
        <v>192</v>
      </c>
      <c r="B1" s="120"/>
      <c r="C1" s="120"/>
      <c r="D1" s="120"/>
      <c r="E1" s="120"/>
    </row>
    <row r="2" spans="1:7" s="123" customFormat="1" ht="15.95" customHeight="1" x14ac:dyDescent="0.15">
      <c r="A2" s="122" t="s">
        <v>193</v>
      </c>
      <c r="E2" s="124" t="s">
        <v>25</v>
      </c>
      <c r="F2" s="121"/>
    </row>
    <row r="3" spans="1:7" s="129" customFormat="1" ht="32.25" customHeight="1" x14ac:dyDescent="0.15">
      <c r="A3" s="125" t="s">
        <v>194</v>
      </c>
      <c r="B3" s="126" t="s">
        <v>195</v>
      </c>
      <c r="C3" s="127" t="s">
        <v>196</v>
      </c>
      <c r="D3" s="127" t="s">
        <v>197</v>
      </c>
      <c r="E3" s="128" t="s">
        <v>198</v>
      </c>
      <c r="F3" s="121"/>
    </row>
    <row r="4" spans="1:7" s="123" customFormat="1" ht="27.75" customHeight="1" x14ac:dyDescent="0.15">
      <c r="A4" s="209" t="s">
        <v>199</v>
      </c>
      <c r="B4" s="130" t="s">
        <v>200</v>
      </c>
      <c r="C4" s="130" t="s">
        <v>201</v>
      </c>
      <c r="D4" s="44">
        <v>202226000</v>
      </c>
      <c r="E4" s="130" t="s">
        <v>100</v>
      </c>
      <c r="F4" s="121"/>
    </row>
    <row r="5" spans="1:7" s="123" customFormat="1" ht="27.75" hidden="1" customHeight="1" x14ac:dyDescent="0.15">
      <c r="A5" s="210"/>
      <c r="B5" s="130"/>
      <c r="C5" s="130"/>
      <c r="D5" s="44"/>
      <c r="E5" s="130"/>
      <c r="F5" s="121"/>
    </row>
    <row r="6" spans="1:7" s="123" customFormat="1" ht="27.75" customHeight="1" x14ac:dyDescent="0.15">
      <c r="A6" s="211"/>
      <c r="B6" s="131" t="s">
        <v>202</v>
      </c>
      <c r="C6" s="132"/>
      <c r="D6" s="44">
        <v>202226000</v>
      </c>
      <c r="E6" s="133"/>
      <c r="F6" s="121"/>
    </row>
    <row r="7" spans="1:7" s="123" customFormat="1" ht="27.75" customHeight="1" x14ac:dyDescent="0.15">
      <c r="A7" s="212" t="s">
        <v>203</v>
      </c>
      <c r="B7" s="134" t="s">
        <v>204</v>
      </c>
      <c r="C7" s="134" t="s">
        <v>205</v>
      </c>
      <c r="D7" s="44">
        <v>1807165588</v>
      </c>
      <c r="E7" s="134" t="s">
        <v>100</v>
      </c>
      <c r="F7" s="121"/>
    </row>
    <row r="8" spans="1:7" s="123" customFormat="1" ht="27.75" customHeight="1" x14ac:dyDescent="0.15">
      <c r="A8" s="213"/>
      <c r="B8" s="130" t="s">
        <v>206</v>
      </c>
      <c r="C8" s="130" t="s">
        <v>207</v>
      </c>
      <c r="D8" s="44">
        <v>1707329178</v>
      </c>
      <c r="E8" s="130" t="s">
        <v>100</v>
      </c>
      <c r="F8" s="121"/>
    </row>
    <row r="9" spans="1:7" s="123" customFormat="1" ht="27.75" customHeight="1" x14ac:dyDescent="0.15">
      <c r="A9" s="213"/>
      <c r="B9" s="130" t="s">
        <v>208</v>
      </c>
      <c r="C9" s="130" t="s">
        <v>209</v>
      </c>
      <c r="D9" s="44">
        <v>929855567</v>
      </c>
      <c r="E9" s="130" t="s">
        <v>100</v>
      </c>
      <c r="F9" s="121"/>
    </row>
    <row r="10" spans="1:7" s="123" customFormat="1" ht="27.75" customHeight="1" x14ac:dyDescent="0.15">
      <c r="A10" s="213"/>
      <c r="B10" s="130" t="s">
        <v>210</v>
      </c>
      <c r="C10" s="130" t="s">
        <v>100</v>
      </c>
      <c r="D10" s="44">
        <v>4452782670</v>
      </c>
      <c r="E10" s="130" t="s">
        <v>100</v>
      </c>
      <c r="F10" s="121"/>
    </row>
    <row r="11" spans="1:7" s="123" customFormat="1" ht="27.75" customHeight="1" x14ac:dyDescent="0.15">
      <c r="A11" s="213"/>
      <c r="B11" s="130" t="s">
        <v>211</v>
      </c>
      <c r="C11" s="130"/>
      <c r="D11" s="44">
        <v>28650752298</v>
      </c>
      <c r="E11" s="130"/>
      <c r="F11" s="121"/>
      <c r="G11" s="138"/>
    </row>
    <row r="12" spans="1:7" s="123" customFormat="1" ht="27.75" customHeight="1" x14ac:dyDescent="0.15">
      <c r="A12" s="214"/>
      <c r="B12" s="131" t="s">
        <v>202</v>
      </c>
      <c r="C12" s="132"/>
      <c r="D12" s="44">
        <f>SUM(D7:D11)</f>
        <v>37547885301</v>
      </c>
      <c r="E12" s="133"/>
      <c r="F12" s="121"/>
    </row>
    <row r="13" spans="1:7" s="123" customFormat="1" ht="27.75" customHeight="1" x14ac:dyDescent="0.15">
      <c r="A13" s="135" t="s">
        <v>3</v>
      </c>
      <c r="B13" s="132"/>
      <c r="C13" s="132"/>
      <c r="D13" s="44">
        <f>D6+D12</f>
        <v>37750111301</v>
      </c>
      <c r="E13" s="133"/>
      <c r="F13" s="121"/>
    </row>
    <row r="14" spans="1:7" s="123" customFormat="1" ht="15.95" customHeight="1" x14ac:dyDescent="0.15">
      <c r="A14" s="136"/>
      <c r="B14" s="136"/>
      <c r="C14" s="136"/>
      <c r="D14" s="136"/>
      <c r="E14" s="136"/>
      <c r="F14" s="121"/>
    </row>
    <row r="15" spans="1:7" ht="18" customHeight="1" x14ac:dyDescent="0.15">
      <c r="A15" s="215"/>
      <c r="B15" s="215"/>
      <c r="C15" s="215"/>
      <c r="D15" s="215"/>
      <c r="E15" s="215"/>
      <c r="F15" s="121"/>
    </row>
    <row r="16" spans="1:7" ht="18" customHeight="1" x14ac:dyDescent="0.15">
      <c r="F16" s="121"/>
    </row>
    <row r="17" spans="6:6" ht="18" customHeight="1" x14ac:dyDescent="0.15">
      <c r="F17" s="121"/>
    </row>
    <row r="18" spans="6:6" ht="18" customHeight="1" x14ac:dyDescent="0.15">
      <c r="F18" s="121"/>
    </row>
    <row r="19" spans="6:6" ht="18" customHeight="1" x14ac:dyDescent="0.15">
      <c r="F19" s="121"/>
    </row>
    <row r="20" spans="6:6" ht="18" customHeight="1" x14ac:dyDescent="0.15">
      <c r="F20" s="121"/>
    </row>
    <row r="21" spans="6:6" ht="18" customHeight="1" x14ac:dyDescent="0.15">
      <c r="F21" s="121"/>
    </row>
    <row r="22" spans="6:6" ht="18" customHeight="1" x14ac:dyDescent="0.15">
      <c r="F22" s="121"/>
    </row>
    <row r="23" spans="6:6" ht="18" customHeight="1" x14ac:dyDescent="0.15">
      <c r="F23" s="121"/>
    </row>
    <row r="24" spans="6:6" ht="18" customHeight="1" x14ac:dyDescent="0.15">
      <c r="F24" s="121"/>
    </row>
    <row r="25" spans="6:6" ht="18" customHeight="1" x14ac:dyDescent="0.15">
      <c r="F25" s="121"/>
    </row>
    <row r="26" spans="6:6" ht="18" customHeight="1" x14ac:dyDescent="0.15">
      <c r="F26" s="121"/>
    </row>
    <row r="27" spans="6:6" ht="18" customHeight="1" x14ac:dyDescent="0.15">
      <c r="F27" s="121"/>
    </row>
    <row r="28" spans="6:6" ht="18" customHeight="1" x14ac:dyDescent="0.15">
      <c r="F28" s="121"/>
    </row>
    <row r="29" spans="6:6" ht="18" customHeight="1" x14ac:dyDescent="0.15">
      <c r="F29" s="121"/>
    </row>
  </sheetData>
  <mergeCells count="3">
    <mergeCell ref="A4:A6"/>
    <mergeCell ref="A7:A12"/>
    <mergeCell ref="A15:E15"/>
  </mergeCells>
  <phoneticPr fontId="3"/>
  <printOptions horizontalCentered="1"/>
  <pageMargins left="0.55118110236220474" right="0.35433070866141736" top="0.59055118110236227" bottom="0.59055118110236227" header="0.39370078740157483" footer="0.31496062992125984"/>
  <pageSetup paperSize="9" scale="66" fitToHeight="0" orientation="landscape" r:id="rId1"/>
  <headerFooter alignWithMargins="0">
    <oddFooter>埼玉県狭山市</oddFooter>
    <evenFooter>埼玉県狭山市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showGridLines="0" view="pageBreakPreview" zoomScaleNormal="100" zoomScaleSheetLayoutView="100" workbookViewId="0">
      <selection activeCell="Q45" sqref="Q45"/>
    </sheetView>
  </sheetViews>
  <sheetFormatPr defaultRowHeight="18" customHeight="1" x14ac:dyDescent="0.15"/>
  <cols>
    <col min="1" max="2" width="19.625" style="137" customWidth="1"/>
    <col min="3" max="3" width="17.375" style="137" customWidth="1"/>
    <col min="4" max="4" width="51" style="137" customWidth="1"/>
    <col min="5" max="5" width="18.125" style="137" customWidth="1"/>
    <col min="6" max="54" width="2.625" style="137" customWidth="1"/>
    <col min="55" max="190" width="9" style="137"/>
    <col min="191" max="191" width="3.625" style="137" customWidth="1"/>
    <col min="192" max="192" width="2.625" style="137" customWidth="1"/>
    <col min="193" max="236" width="2.75" style="137" customWidth="1"/>
    <col min="237" max="238" width="2.5" style="137" customWidth="1"/>
    <col min="239" max="310" width="2.625" style="137" customWidth="1"/>
    <col min="311" max="446" width="9" style="137"/>
    <col min="447" max="447" width="3.625" style="137" customWidth="1"/>
    <col min="448" max="448" width="2.625" style="137" customWidth="1"/>
    <col min="449" max="492" width="2.75" style="137" customWidth="1"/>
    <col min="493" max="494" width="2.5" style="137" customWidth="1"/>
    <col min="495" max="566" width="2.625" style="137" customWidth="1"/>
    <col min="567" max="702" width="9" style="137"/>
    <col min="703" max="703" width="3.625" style="137" customWidth="1"/>
    <col min="704" max="704" width="2.625" style="137" customWidth="1"/>
    <col min="705" max="748" width="2.75" style="137" customWidth="1"/>
    <col min="749" max="750" width="2.5" style="137" customWidth="1"/>
    <col min="751" max="822" width="2.625" style="137" customWidth="1"/>
    <col min="823" max="958" width="9" style="137"/>
    <col min="959" max="959" width="3.625" style="137" customWidth="1"/>
    <col min="960" max="960" width="2.625" style="137" customWidth="1"/>
    <col min="961" max="1004" width="2.75" style="137" customWidth="1"/>
    <col min="1005" max="1006" width="2.5" style="137" customWidth="1"/>
    <col min="1007" max="1078" width="2.625" style="137" customWidth="1"/>
    <col min="1079" max="1214" width="9" style="137"/>
    <col min="1215" max="1215" width="3.625" style="137" customWidth="1"/>
    <col min="1216" max="1216" width="2.625" style="137" customWidth="1"/>
    <col min="1217" max="1260" width="2.75" style="137" customWidth="1"/>
    <col min="1261" max="1262" width="2.5" style="137" customWidth="1"/>
    <col min="1263" max="1334" width="2.625" style="137" customWidth="1"/>
    <col min="1335" max="1470" width="9" style="137"/>
    <col min="1471" max="1471" width="3.625" style="137" customWidth="1"/>
    <col min="1472" max="1472" width="2.625" style="137" customWidth="1"/>
    <col min="1473" max="1516" width="2.75" style="137" customWidth="1"/>
    <col min="1517" max="1518" width="2.5" style="137" customWidth="1"/>
    <col min="1519" max="1590" width="2.625" style="137" customWidth="1"/>
    <col min="1591" max="1726" width="9" style="137"/>
    <col min="1727" max="1727" width="3.625" style="137" customWidth="1"/>
    <col min="1728" max="1728" width="2.625" style="137" customWidth="1"/>
    <col min="1729" max="1772" width="2.75" style="137" customWidth="1"/>
    <col min="1773" max="1774" width="2.5" style="137" customWidth="1"/>
    <col min="1775" max="1846" width="2.625" style="137" customWidth="1"/>
    <col min="1847" max="1982" width="9" style="137"/>
    <col min="1983" max="1983" width="3.625" style="137" customWidth="1"/>
    <col min="1984" max="1984" width="2.625" style="137" customWidth="1"/>
    <col min="1985" max="2028" width="2.75" style="137" customWidth="1"/>
    <col min="2029" max="2030" width="2.5" style="137" customWidth="1"/>
    <col min="2031" max="2102" width="2.625" style="137" customWidth="1"/>
    <col min="2103" max="2238" width="9" style="137"/>
    <col min="2239" max="2239" width="3.625" style="137" customWidth="1"/>
    <col min="2240" max="2240" width="2.625" style="137" customWidth="1"/>
    <col min="2241" max="2284" width="2.75" style="137" customWidth="1"/>
    <col min="2285" max="2286" width="2.5" style="137" customWidth="1"/>
    <col min="2287" max="2358" width="2.625" style="137" customWidth="1"/>
    <col min="2359" max="2494" width="9" style="137"/>
    <col min="2495" max="2495" width="3.625" style="137" customWidth="1"/>
    <col min="2496" max="2496" width="2.625" style="137" customWidth="1"/>
    <col min="2497" max="2540" width="2.75" style="137" customWidth="1"/>
    <col min="2541" max="2542" width="2.5" style="137" customWidth="1"/>
    <col min="2543" max="2614" width="2.625" style="137" customWidth="1"/>
    <col min="2615" max="2750" width="9" style="137"/>
    <col min="2751" max="2751" width="3.625" style="137" customWidth="1"/>
    <col min="2752" max="2752" width="2.625" style="137" customWidth="1"/>
    <col min="2753" max="2796" width="2.75" style="137" customWidth="1"/>
    <col min="2797" max="2798" width="2.5" style="137" customWidth="1"/>
    <col min="2799" max="2870" width="2.625" style="137" customWidth="1"/>
    <col min="2871" max="3006" width="9" style="137"/>
    <col min="3007" max="3007" width="3.625" style="137" customWidth="1"/>
    <col min="3008" max="3008" width="2.625" style="137" customWidth="1"/>
    <col min="3009" max="3052" width="2.75" style="137" customWidth="1"/>
    <col min="3053" max="3054" width="2.5" style="137" customWidth="1"/>
    <col min="3055" max="3126" width="2.625" style="137" customWidth="1"/>
    <col min="3127" max="3262" width="9" style="137"/>
    <col min="3263" max="3263" width="3.625" style="137" customWidth="1"/>
    <col min="3264" max="3264" width="2.625" style="137" customWidth="1"/>
    <col min="3265" max="3308" width="2.75" style="137" customWidth="1"/>
    <col min="3309" max="3310" width="2.5" style="137" customWidth="1"/>
    <col min="3311" max="3382" width="2.625" style="137" customWidth="1"/>
    <col min="3383" max="3518" width="9" style="137"/>
    <col min="3519" max="3519" width="3.625" style="137" customWidth="1"/>
    <col min="3520" max="3520" width="2.625" style="137" customWidth="1"/>
    <col min="3521" max="3564" width="2.75" style="137" customWidth="1"/>
    <col min="3565" max="3566" width="2.5" style="137" customWidth="1"/>
    <col min="3567" max="3638" width="2.625" style="137" customWidth="1"/>
    <col min="3639" max="3774" width="9" style="137"/>
    <col min="3775" max="3775" width="3.625" style="137" customWidth="1"/>
    <col min="3776" max="3776" width="2.625" style="137" customWidth="1"/>
    <col min="3777" max="3820" width="2.75" style="137" customWidth="1"/>
    <col min="3821" max="3822" width="2.5" style="137" customWidth="1"/>
    <col min="3823" max="3894" width="2.625" style="137" customWidth="1"/>
    <col min="3895" max="4030" width="9" style="137"/>
    <col min="4031" max="4031" width="3.625" style="137" customWidth="1"/>
    <col min="4032" max="4032" width="2.625" style="137" customWidth="1"/>
    <col min="4033" max="4076" width="2.75" style="137" customWidth="1"/>
    <col min="4077" max="4078" width="2.5" style="137" customWidth="1"/>
    <col min="4079" max="4150" width="2.625" style="137" customWidth="1"/>
    <col min="4151" max="4286" width="9" style="137"/>
    <col min="4287" max="4287" width="3.625" style="137" customWidth="1"/>
    <col min="4288" max="4288" width="2.625" style="137" customWidth="1"/>
    <col min="4289" max="4332" width="2.75" style="137" customWidth="1"/>
    <col min="4333" max="4334" width="2.5" style="137" customWidth="1"/>
    <col min="4335" max="4406" width="2.625" style="137" customWidth="1"/>
    <col min="4407" max="4542" width="9" style="137"/>
    <col min="4543" max="4543" width="3.625" style="137" customWidth="1"/>
    <col min="4544" max="4544" width="2.625" style="137" customWidth="1"/>
    <col min="4545" max="4588" width="2.75" style="137" customWidth="1"/>
    <col min="4589" max="4590" width="2.5" style="137" customWidth="1"/>
    <col min="4591" max="4662" width="2.625" style="137" customWidth="1"/>
    <col min="4663" max="4798" width="9" style="137"/>
    <col min="4799" max="4799" width="3.625" style="137" customWidth="1"/>
    <col min="4800" max="4800" width="2.625" style="137" customWidth="1"/>
    <col min="4801" max="4844" width="2.75" style="137" customWidth="1"/>
    <col min="4845" max="4846" width="2.5" style="137" customWidth="1"/>
    <col min="4847" max="4918" width="2.625" style="137" customWidth="1"/>
    <col min="4919" max="5054" width="9" style="137"/>
    <col min="5055" max="5055" width="3.625" style="137" customWidth="1"/>
    <col min="5056" max="5056" width="2.625" style="137" customWidth="1"/>
    <col min="5057" max="5100" width="2.75" style="137" customWidth="1"/>
    <col min="5101" max="5102" width="2.5" style="137" customWidth="1"/>
    <col min="5103" max="5174" width="2.625" style="137" customWidth="1"/>
    <col min="5175" max="5310" width="9" style="137"/>
    <col min="5311" max="5311" width="3.625" style="137" customWidth="1"/>
    <col min="5312" max="5312" width="2.625" style="137" customWidth="1"/>
    <col min="5313" max="5356" width="2.75" style="137" customWidth="1"/>
    <col min="5357" max="5358" width="2.5" style="137" customWidth="1"/>
    <col min="5359" max="5430" width="2.625" style="137" customWidth="1"/>
    <col min="5431" max="5566" width="9" style="137"/>
    <col min="5567" max="5567" width="3.625" style="137" customWidth="1"/>
    <col min="5568" max="5568" width="2.625" style="137" customWidth="1"/>
    <col min="5569" max="5612" width="2.75" style="137" customWidth="1"/>
    <col min="5613" max="5614" width="2.5" style="137" customWidth="1"/>
    <col min="5615" max="5686" width="2.625" style="137" customWidth="1"/>
    <col min="5687" max="5822" width="9" style="137"/>
    <col min="5823" max="5823" width="3.625" style="137" customWidth="1"/>
    <col min="5824" max="5824" width="2.625" style="137" customWidth="1"/>
    <col min="5825" max="5868" width="2.75" style="137" customWidth="1"/>
    <col min="5869" max="5870" width="2.5" style="137" customWidth="1"/>
    <col min="5871" max="5942" width="2.625" style="137" customWidth="1"/>
    <col min="5943" max="6078" width="9" style="137"/>
    <col min="6079" max="6079" width="3.625" style="137" customWidth="1"/>
    <col min="6080" max="6080" width="2.625" style="137" customWidth="1"/>
    <col min="6081" max="6124" width="2.75" style="137" customWidth="1"/>
    <col min="6125" max="6126" width="2.5" style="137" customWidth="1"/>
    <col min="6127" max="6198" width="2.625" style="137" customWidth="1"/>
    <col min="6199" max="6334" width="9" style="137"/>
    <col min="6335" max="6335" width="3.625" style="137" customWidth="1"/>
    <col min="6336" max="6336" width="2.625" style="137" customWidth="1"/>
    <col min="6337" max="6380" width="2.75" style="137" customWidth="1"/>
    <col min="6381" max="6382" width="2.5" style="137" customWidth="1"/>
    <col min="6383" max="6454" width="2.625" style="137" customWidth="1"/>
    <col min="6455" max="6590" width="9" style="137"/>
    <col min="6591" max="6591" width="3.625" style="137" customWidth="1"/>
    <col min="6592" max="6592" width="2.625" style="137" customWidth="1"/>
    <col min="6593" max="6636" width="2.75" style="137" customWidth="1"/>
    <col min="6637" max="6638" width="2.5" style="137" customWidth="1"/>
    <col min="6639" max="6710" width="2.625" style="137" customWidth="1"/>
    <col min="6711" max="6846" width="9" style="137"/>
    <col min="6847" max="6847" width="3.625" style="137" customWidth="1"/>
    <col min="6848" max="6848" width="2.625" style="137" customWidth="1"/>
    <col min="6849" max="6892" width="2.75" style="137" customWidth="1"/>
    <col min="6893" max="6894" width="2.5" style="137" customWidth="1"/>
    <col min="6895" max="6966" width="2.625" style="137" customWidth="1"/>
    <col min="6967" max="7102" width="9" style="137"/>
    <col min="7103" max="7103" width="3.625" style="137" customWidth="1"/>
    <col min="7104" max="7104" width="2.625" style="137" customWidth="1"/>
    <col min="7105" max="7148" width="2.75" style="137" customWidth="1"/>
    <col min="7149" max="7150" width="2.5" style="137" customWidth="1"/>
    <col min="7151" max="7222" width="2.625" style="137" customWidth="1"/>
    <col min="7223" max="7358" width="9" style="137"/>
    <col min="7359" max="7359" width="3.625" style="137" customWidth="1"/>
    <col min="7360" max="7360" width="2.625" style="137" customWidth="1"/>
    <col min="7361" max="7404" width="2.75" style="137" customWidth="1"/>
    <col min="7405" max="7406" width="2.5" style="137" customWidth="1"/>
    <col min="7407" max="7478" width="2.625" style="137" customWidth="1"/>
    <col min="7479" max="7614" width="9" style="137"/>
    <col min="7615" max="7615" width="3.625" style="137" customWidth="1"/>
    <col min="7616" max="7616" width="2.625" style="137" customWidth="1"/>
    <col min="7617" max="7660" width="2.75" style="137" customWidth="1"/>
    <col min="7661" max="7662" width="2.5" style="137" customWidth="1"/>
    <col min="7663" max="7734" width="2.625" style="137" customWidth="1"/>
    <col min="7735" max="7870" width="9" style="137"/>
    <col min="7871" max="7871" width="3.625" style="137" customWidth="1"/>
    <col min="7872" max="7872" width="2.625" style="137" customWidth="1"/>
    <col min="7873" max="7916" width="2.75" style="137" customWidth="1"/>
    <col min="7917" max="7918" width="2.5" style="137" customWidth="1"/>
    <col min="7919" max="7990" width="2.625" style="137" customWidth="1"/>
    <col min="7991" max="8126" width="9" style="137"/>
    <col min="8127" max="8127" width="3.625" style="137" customWidth="1"/>
    <col min="8128" max="8128" width="2.625" style="137" customWidth="1"/>
    <col min="8129" max="8172" width="2.75" style="137" customWidth="1"/>
    <col min="8173" max="8174" width="2.5" style="137" customWidth="1"/>
    <col min="8175" max="8246" width="2.625" style="137" customWidth="1"/>
    <col min="8247" max="8382" width="9" style="137"/>
    <col min="8383" max="8383" width="3.625" style="137" customWidth="1"/>
    <col min="8384" max="8384" width="2.625" style="137" customWidth="1"/>
    <col min="8385" max="8428" width="2.75" style="137" customWidth="1"/>
    <col min="8429" max="8430" width="2.5" style="137" customWidth="1"/>
    <col min="8431" max="8502" width="2.625" style="137" customWidth="1"/>
    <col min="8503" max="8638" width="9" style="137"/>
    <col min="8639" max="8639" width="3.625" style="137" customWidth="1"/>
    <col min="8640" max="8640" width="2.625" style="137" customWidth="1"/>
    <col min="8641" max="8684" width="2.75" style="137" customWidth="1"/>
    <col min="8685" max="8686" width="2.5" style="137" customWidth="1"/>
    <col min="8687" max="8758" width="2.625" style="137" customWidth="1"/>
    <col min="8759" max="8894" width="9" style="137"/>
    <col min="8895" max="8895" width="3.625" style="137" customWidth="1"/>
    <col min="8896" max="8896" width="2.625" style="137" customWidth="1"/>
    <col min="8897" max="8940" width="2.75" style="137" customWidth="1"/>
    <col min="8941" max="8942" width="2.5" style="137" customWidth="1"/>
    <col min="8943" max="9014" width="2.625" style="137" customWidth="1"/>
    <col min="9015" max="9150" width="9" style="137"/>
    <col min="9151" max="9151" width="3.625" style="137" customWidth="1"/>
    <col min="9152" max="9152" width="2.625" style="137" customWidth="1"/>
    <col min="9153" max="9196" width="2.75" style="137" customWidth="1"/>
    <col min="9197" max="9198" width="2.5" style="137" customWidth="1"/>
    <col min="9199" max="9270" width="2.625" style="137" customWidth="1"/>
    <col min="9271" max="9406" width="9" style="137"/>
    <col min="9407" max="9407" width="3.625" style="137" customWidth="1"/>
    <col min="9408" max="9408" width="2.625" style="137" customWidth="1"/>
    <col min="9409" max="9452" width="2.75" style="137" customWidth="1"/>
    <col min="9453" max="9454" width="2.5" style="137" customWidth="1"/>
    <col min="9455" max="9526" width="2.625" style="137" customWidth="1"/>
    <col min="9527" max="9662" width="9" style="137"/>
    <col min="9663" max="9663" width="3.625" style="137" customWidth="1"/>
    <col min="9664" max="9664" width="2.625" style="137" customWidth="1"/>
    <col min="9665" max="9708" width="2.75" style="137" customWidth="1"/>
    <col min="9709" max="9710" width="2.5" style="137" customWidth="1"/>
    <col min="9711" max="9782" width="2.625" style="137" customWidth="1"/>
    <col min="9783" max="9918" width="9" style="137"/>
    <col min="9919" max="9919" width="3.625" style="137" customWidth="1"/>
    <col min="9920" max="9920" width="2.625" style="137" customWidth="1"/>
    <col min="9921" max="9964" width="2.75" style="137" customWidth="1"/>
    <col min="9965" max="9966" width="2.5" style="137" customWidth="1"/>
    <col min="9967" max="10038" width="2.625" style="137" customWidth="1"/>
    <col min="10039" max="10174" width="9" style="137"/>
    <col min="10175" max="10175" width="3.625" style="137" customWidth="1"/>
    <col min="10176" max="10176" width="2.625" style="137" customWidth="1"/>
    <col min="10177" max="10220" width="2.75" style="137" customWidth="1"/>
    <col min="10221" max="10222" width="2.5" style="137" customWidth="1"/>
    <col min="10223" max="10294" width="2.625" style="137" customWidth="1"/>
    <col min="10295" max="10430" width="9" style="137"/>
    <col min="10431" max="10431" width="3.625" style="137" customWidth="1"/>
    <col min="10432" max="10432" width="2.625" style="137" customWidth="1"/>
    <col min="10433" max="10476" width="2.75" style="137" customWidth="1"/>
    <col min="10477" max="10478" width="2.5" style="137" customWidth="1"/>
    <col min="10479" max="10550" width="2.625" style="137" customWidth="1"/>
    <col min="10551" max="10686" width="9" style="137"/>
    <col min="10687" max="10687" width="3.625" style="137" customWidth="1"/>
    <col min="10688" max="10688" width="2.625" style="137" customWidth="1"/>
    <col min="10689" max="10732" width="2.75" style="137" customWidth="1"/>
    <col min="10733" max="10734" width="2.5" style="137" customWidth="1"/>
    <col min="10735" max="10806" width="2.625" style="137" customWidth="1"/>
    <col min="10807" max="10942" width="9" style="137"/>
    <col min="10943" max="10943" width="3.625" style="137" customWidth="1"/>
    <col min="10944" max="10944" width="2.625" style="137" customWidth="1"/>
    <col min="10945" max="10988" width="2.75" style="137" customWidth="1"/>
    <col min="10989" max="10990" width="2.5" style="137" customWidth="1"/>
    <col min="10991" max="11062" width="2.625" style="137" customWidth="1"/>
    <col min="11063" max="11198" width="9" style="137"/>
    <col min="11199" max="11199" width="3.625" style="137" customWidth="1"/>
    <col min="11200" max="11200" width="2.625" style="137" customWidth="1"/>
    <col min="11201" max="11244" width="2.75" style="137" customWidth="1"/>
    <col min="11245" max="11246" width="2.5" style="137" customWidth="1"/>
    <col min="11247" max="11318" width="2.625" style="137" customWidth="1"/>
    <col min="11319" max="11454" width="9" style="137"/>
    <col min="11455" max="11455" width="3.625" style="137" customWidth="1"/>
    <col min="11456" max="11456" width="2.625" style="137" customWidth="1"/>
    <col min="11457" max="11500" width="2.75" style="137" customWidth="1"/>
    <col min="11501" max="11502" width="2.5" style="137" customWidth="1"/>
    <col min="11503" max="11574" width="2.625" style="137" customWidth="1"/>
    <col min="11575" max="11710" width="9" style="137"/>
    <col min="11711" max="11711" width="3.625" style="137" customWidth="1"/>
    <col min="11712" max="11712" width="2.625" style="137" customWidth="1"/>
    <col min="11713" max="11756" width="2.75" style="137" customWidth="1"/>
    <col min="11757" max="11758" width="2.5" style="137" customWidth="1"/>
    <col min="11759" max="11830" width="2.625" style="137" customWidth="1"/>
    <col min="11831" max="11966" width="9" style="137"/>
    <col min="11967" max="11967" width="3.625" style="137" customWidth="1"/>
    <col min="11968" max="11968" width="2.625" style="137" customWidth="1"/>
    <col min="11969" max="12012" width="2.75" style="137" customWidth="1"/>
    <col min="12013" max="12014" width="2.5" style="137" customWidth="1"/>
    <col min="12015" max="12086" width="2.625" style="137" customWidth="1"/>
    <col min="12087" max="12222" width="9" style="137"/>
    <col min="12223" max="12223" width="3.625" style="137" customWidth="1"/>
    <col min="12224" max="12224" width="2.625" style="137" customWidth="1"/>
    <col min="12225" max="12268" width="2.75" style="137" customWidth="1"/>
    <col min="12269" max="12270" width="2.5" style="137" customWidth="1"/>
    <col min="12271" max="12342" width="2.625" style="137" customWidth="1"/>
    <col min="12343" max="12478" width="9" style="137"/>
    <col min="12479" max="12479" width="3.625" style="137" customWidth="1"/>
    <col min="12480" max="12480" width="2.625" style="137" customWidth="1"/>
    <col min="12481" max="12524" width="2.75" style="137" customWidth="1"/>
    <col min="12525" max="12526" width="2.5" style="137" customWidth="1"/>
    <col min="12527" max="12598" width="2.625" style="137" customWidth="1"/>
    <col min="12599" max="12734" width="9" style="137"/>
    <col min="12735" max="12735" width="3.625" style="137" customWidth="1"/>
    <col min="12736" max="12736" width="2.625" style="137" customWidth="1"/>
    <col min="12737" max="12780" width="2.75" style="137" customWidth="1"/>
    <col min="12781" max="12782" width="2.5" style="137" customWidth="1"/>
    <col min="12783" max="12854" width="2.625" style="137" customWidth="1"/>
    <col min="12855" max="12990" width="9" style="137"/>
    <col min="12991" max="12991" width="3.625" style="137" customWidth="1"/>
    <col min="12992" max="12992" width="2.625" style="137" customWidth="1"/>
    <col min="12993" max="13036" width="2.75" style="137" customWidth="1"/>
    <col min="13037" max="13038" width="2.5" style="137" customWidth="1"/>
    <col min="13039" max="13110" width="2.625" style="137" customWidth="1"/>
    <col min="13111" max="13246" width="9" style="137"/>
    <col min="13247" max="13247" width="3.625" style="137" customWidth="1"/>
    <col min="13248" max="13248" width="2.625" style="137" customWidth="1"/>
    <col min="13249" max="13292" width="2.75" style="137" customWidth="1"/>
    <col min="13293" max="13294" width="2.5" style="137" customWidth="1"/>
    <col min="13295" max="13366" width="2.625" style="137" customWidth="1"/>
    <col min="13367" max="13502" width="9" style="137"/>
    <col min="13503" max="13503" width="3.625" style="137" customWidth="1"/>
    <col min="13504" max="13504" width="2.625" style="137" customWidth="1"/>
    <col min="13505" max="13548" width="2.75" style="137" customWidth="1"/>
    <col min="13549" max="13550" width="2.5" style="137" customWidth="1"/>
    <col min="13551" max="13622" width="2.625" style="137" customWidth="1"/>
    <col min="13623" max="13758" width="9" style="137"/>
    <col min="13759" max="13759" width="3.625" style="137" customWidth="1"/>
    <col min="13760" max="13760" width="2.625" style="137" customWidth="1"/>
    <col min="13761" max="13804" width="2.75" style="137" customWidth="1"/>
    <col min="13805" max="13806" width="2.5" style="137" customWidth="1"/>
    <col min="13807" max="13878" width="2.625" style="137" customWidth="1"/>
    <col min="13879" max="14014" width="9" style="137"/>
    <col min="14015" max="14015" width="3.625" style="137" customWidth="1"/>
    <col min="14016" max="14016" width="2.625" style="137" customWidth="1"/>
    <col min="14017" max="14060" width="2.75" style="137" customWidth="1"/>
    <col min="14061" max="14062" width="2.5" style="137" customWidth="1"/>
    <col min="14063" max="14134" width="2.625" style="137" customWidth="1"/>
    <col min="14135" max="14270" width="9" style="137"/>
    <col min="14271" max="14271" width="3.625" style="137" customWidth="1"/>
    <col min="14272" max="14272" width="2.625" style="137" customWidth="1"/>
    <col min="14273" max="14316" width="2.75" style="137" customWidth="1"/>
    <col min="14317" max="14318" width="2.5" style="137" customWidth="1"/>
    <col min="14319" max="14390" width="2.625" style="137" customWidth="1"/>
    <col min="14391" max="14526" width="9" style="137"/>
    <col min="14527" max="14527" width="3.625" style="137" customWidth="1"/>
    <col min="14528" max="14528" width="2.625" style="137" customWidth="1"/>
    <col min="14529" max="14572" width="2.75" style="137" customWidth="1"/>
    <col min="14573" max="14574" width="2.5" style="137" customWidth="1"/>
    <col min="14575" max="14646" width="2.625" style="137" customWidth="1"/>
    <col min="14647" max="14782" width="9" style="137"/>
    <col min="14783" max="14783" width="3.625" style="137" customWidth="1"/>
    <col min="14784" max="14784" width="2.625" style="137" customWidth="1"/>
    <col min="14785" max="14828" width="2.75" style="137" customWidth="1"/>
    <col min="14829" max="14830" width="2.5" style="137" customWidth="1"/>
    <col min="14831" max="14902" width="2.625" style="137" customWidth="1"/>
    <col min="14903" max="15038" width="9" style="137"/>
    <col min="15039" max="15039" width="3.625" style="137" customWidth="1"/>
    <col min="15040" max="15040" width="2.625" style="137" customWidth="1"/>
    <col min="15041" max="15084" width="2.75" style="137" customWidth="1"/>
    <col min="15085" max="15086" width="2.5" style="137" customWidth="1"/>
    <col min="15087" max="15158" width="2.625" style="137" customWidth="1"/>
    <col min="15159" max="15294" width="9" style="137"/>
    <col min="15295" max="15295" width="3.625" style="137" customWidth="1"/>
    <col min="15296" max="15296" width="2.625" style="137" customWidth="1"/>
    <col min="15297" max="15340" width="2.75" style="137" customWidth="1"/>
    <col min="15341" max="15342" width="2.5" style="137" customWidth="1"/>
    <col min="15343" max="15414" width="2.625" style="137" customWidth="1"/>
    <col min="15415" max="15550" width="9" style="137"/>
    <col min="15551" max="15551" width="3.625" style="137" customWidth="1"/>
    <col min="15552" max="15552" width="2.625" style="137" customWidth="1"/>
    <col min="15553" max="15596" width="2.75" style="137" customWidth="1"/>
    <col min="15597" max="15598" width="2.5" style="137" customWidth="1"/>
    <col min="15599" max="15670" width="2.625" style="137" customWidth="1"/>
    <col min="15671" max="15806" width="9" style="137"/>
    <col min="15807" max="15807" width="3.625" style="137" customWidth="1"/>
    <col min="15808" max="15808" width="2.625" style="137" customWidth="1"/>
    <col min="15809" max="15852" width="2.75" style="137" customWidth="1"/>
    <col min="15853" max="15854" width="2.5" style="137" customWidth="1"/>
    <col min="15855" max="15926" width="2.625" style="137" customWidth="1"/>
    <col min="15927" max="16062" width="9" style="137"/>
    <col min="16063" max="16063" width="3.625" style="137" customWidth="1"/>
    <col min="16064" max="16064" width="2.625" style="137" customWidth="1"/>
    <col min="16065" max="16108" width="2.75" style="137" customWidth="1"/>
    <col min="16109" max="16110" width="2.5" style="137" customWidth="1"/>
    <col min="16111" max="16182" width="2.625" style="137" customWidth="1"/>
    <col min="16183" max="16384" width="9" style="137"/>
  </cols>
  <sheetData>
    <row r="1" spans="1:5" s="121" customFormat="1" ht="14.25" x14ac:dyDescent="0.15">
      <c r="A1" s="120" t="s">
        <v>233</v>
      </c>
      <c r="B1" s="120"/>
      <c r="C1" s="120"/>
      <c r="D1" s="120"/>
      <c r="E1" s="120"/>
    </row>
    <row r="2" spans="1:5" s="123" customFormat="1" ht="15.95" customHeight="1" x14ac:dyDescent="0.15">
      <c r="A2" s="122" t="s">
        <v>234</v>
      </c>
      <c r="E2" s="146" t="s">
        <v>25</v>
      </c>
    </row>
    <row r="3" spans="1:5" s="129" customFormat="1" ht="22.5" customHeight="1" x14ac:dyDescent="0.15">
      <c r="A3" s="125" t="s">
        <v>235</v>
      </c>
      <c r="B3" s="126" t="s">
        <v>194</v>
      </c>
      <c r="C3" s="216" t="s">
        <v>236</v>
      </c>
      <c r="D3" s="217"/>
      <c r="E3" s="127" t="s">
        <v>197</v>
      </c>
    </row>
    <row r="4" spans="1:5" s="123" customFormat="1" ht="22.5" hidden="1" customHeight="1" x14ac:dyDescent="0.15">
      <c r="A4" s="148"/>
      <c r="B4" s="149" t="s">
        <v>237</v>
      </c>
      <c r="C4" s="150"/>
      <c r="D4" s="151"/>
      <c r="E4" s="44"/>
    </row>
    <row r="5" spans="1:5" s="123" customFormat="1" ht="22.5" hidden="1" customHeight="1" x14ac:dyDescent="0.15">
      <c r="A5" s="152"/>
      <c r="B5" s="153"/>
      <c r="C5" s="150"/>
      <c r="D5" s="151"/>
      <c r="E5" s="44"/>
    </row>
    <row r="6" spans="1:5" s="123" customFormat="1" ht="22.5" hidden="1" customHeight="1" x14ac:dyDescent="0.15">
      <c r="A6" s="152"/>
      <c r="B6" s="154"/>
      <c r="C6" s="155" t="s">
        <v>238</v>
      </c>
      <c r="D6" s="151"/>
      <c r="E6" s="44"/>
    </row>
    <row r="7" spans="1:5" s="123" customFormat="1" ht="22.5" hidden="1" customHeight="1" x14ac:dyDescent="0.15">
      <c r="A7" s="152"/>
      <c r="B7" s="149" t="s">
        <v>239</v>
      </c>
      <c r="C7" s="156" t="s">
        <v>240</v>
      </c>
      <c r="D7" s="158"/>
      <c r="E7" s="44"/>
    </row>
    <row r="8" spans="1:5" s="123" customFormat="1" ht="22.5" hidden="1" customHeight="1" x14ac:dyDescent="0.15">
      <c r="A8" s="152"/>
      <c r="B8" s="153"/>
      <c r="C8" s="157"/>
      <c r="D8" s="130"/>
      <c r="E8" s="44"/>
    </row>
    <row r="9" spans="1:5" s="123" customFormat="1" ht="22.5" hidden="1" customHeight="1" x14ac:dyDescent="0.15">
      <c r="A9" s="152"/>
      <c r="B9" s="153"/>
      <c r="C9" s="158"/>
      <c r="D9" s="131" t="s">
        <v>202</v>
      </c>
      <c r="E9" s="44"/>
    </row>
    <row r="10" spans="1:5" s="123" customFormat="1" ht="22.5" hidden="1" customHeight="1" x14ac:dyDescent="0.15">
      <c r="A10" s="152"/>
      <c r="B10" s="153"/>
      <c r="C10" s="156" t="s">
        <v>241</v>
      </c>
      <c r="D10" s="158"/>
      <c r="E10" s="44"/>
    </row>
    <row r="11" spans="1:5" s="123" customFormat="1" ht="22.5" hidden="1" customHeight="1" x14ac:dyDescent="0.15">
      <c r="A11" s="152"/>
      <c r="B11" s="153"/>
      <c r="C11" s="157"/>
      <c r="D11" s="130"/>
      <c r="E11" s="44"/>
    </row>
    <row r="12" spans="1:5" s="123" customFormat="1" ht="22.5" hidden="1" customHeight="1" x14ac:dyDescent="0.15">
      <c r="A12" s="152"/>
      <c r="B12" s="153"/>
      <c r="C12" s="158"/>
      <c r="D12" s="131" t="s">
        <v>202</v>
      </c>
      <c r="E12" s="44"/>
    </row>
    <row r="13" spans="1:5" s="123" customFormat="1" ht="22.5" hidden="1" customHeight="1" x14ac:dyDescent="0.15">
      <c r="A13" s="152"/>
      <c r="B13" s="154"/>
      <c r="C13" s="155" t="s">
        <v>238</v>
      </c>
      <c r="D13" s="151"/>
      <c r="E13" s="44"/>
    </row>
    <row r="14" spans="1:5" s="123" customFormat="1" ht="22.5" hidden="1" customHeight="1" x14ac:dyDescent="0.15">
      <c r="A14" s="147"/>
      <c r="B14" s="155" t="s">
        <v>3</v>
      </c>
      <c r="C14" s="159"/>
      <c r="D14" s="151"/>
      <c r="E14" s="44"/>
    </row>
    <row r="15" spans="1:5" s="123" customFormat="1" ht="22.5" customHeight="1" x14ac:dyDescent="0.15">
      <c r="A15" s="218" t="s">
        <v>186</v>
      </c>
      <c r="B15" s="220" t="s">
        <v>237</v>
      </c>
      <c r="C15" s="223" t="s">
        <v>242</v>
      </c>
      <c r="D15" s="224"/>
      <c r="E15" s="44">
        <v>22230703105</v>
      </c>
    </row>
    <row r="16" spans="1:5" s="123" customFormat="1" ht="22.5" customHeight="1" x14ac:dyDescent="0.15">
      <c r="A16" s="219"/>
      <c r="B16" s="221"/>
      <c r="C16" s="150" t="s">
        <v>243</v>
      </c>
      <c r="D16" s="151"/>
      <c r="E16" s="44">
        <v>321699000</v>
      </c>
    </row>
    <row r="17" spans="1:5" s="123" customFormat="1" ht="22.5" customHeight="1" x14ac:dyDescent="0.15">
      <c r="A17" s="219"/>
      <c r="B17" s="221"/>
      <c r="C17" s="150" t="s">
        <v>244</v>
      </c>
      <c r="D17" s="151"/>
      <c r="E17" s="44">
        <v>7403000</v>
      </c>
    </row>
    <row r="18" spans="1:5" s="123" customFormat="1" ht="22.5" customHeight="1" x14ac:dyDescent="0.15">
      <c r="A18" s="219"/>
      <c r="B18" s="221"/>
      <c r="C18" s="150" t="s">
        <v>245</v>
      </c>
      <c r="D18" s="151"/>
      <c r="E18" s="44">
        <v>134450000</v>
      </c>
    </row>
    <row r="19" spans="1:5" s="123" customFormat="1" ht="22.5" customHeight="1" x14ac:dyDescent="0.15">
      <c r="A19" s="219"/>
      <c r="B19" s="221"/>
      <c r="C19" s="150" t="s">
        <v>246</v>
      </c>
      <c r="D19" s="151"/>
      <c r="E19" s="44">
        <v>155925000</v>
      </c>
    </row>
    <row r="20" spans="1:5" s="123" customFormat="1" ht="22.5" customHeight="1" x14ac:dyDescent="0.15">
      <c r="A20" s="219"/>
      <c r="B20" s="221"/>
      <c r="C20" s="150" t="s">
        <v>247</v>
      </c>
      <c r="D20" s="151"/>
      <c r="E20" s="44">
        <v>295696000</v>
      </c>
    </row>
    <row r="21" spans="1:5" s="123" customFormat="1" ht="22.5" customHeight="1" x14ac:dyDescent="0.15">
      <c r="A21" s="219"/>
      <c r="B21" s="221"/>
      <c r="C21" s="150" t="s">
        <v>248</v>
      </c>
      <c r="D21" s="151"/>
      <c r="E21" s="44">
        <v>3570427000</v>
      </c>
    </row>
    <row r="22" spans="1:5" s="123" customFormat="1" ht="22.5" customHeight="1" x14ac:dyDescent="0.15">
      <c r="A22" s="219"/>
      <c r="B22" s="221"/>
      <c r="C22" s="150" t="s">
        <v>249</v>
      </c>
      <c r="D22" s="151"/>
      <c r="E22" s="44">
        <v>34174262</v>
      </c>
    </row>
    <row r="23" spans="1:5" s="123" customFormat="1" ht="22.5" customHeight="1" x14ac:dyDescent="0.15">
      <c r="A23" s="219"/>
      <c r="B23" s="221"/>
      <c r="C23" s="150" t="s">
        <v>250</v>
      </c>
      <c r="D23" s="151"/>
      <c r="E23" s="44">
        <v>60986842</v>
      </c>
    </row>
    <row r="24" spans="1:5" s="123" customFormat="1" ht="22.5" customHeight="1" x14ac:dyDescent="0.15">
      <c r="A24" s="219"/>
      <c r="B24" s="221"/>
      <c r="C24" s="150" t="s">
        <v>251</v>
      </c>
      <c r="D24" s="151"/>
      <c r="E24" s="44">
        <v>638456000</v>
      </c>
    </row>
    <row r="25" spans="1:5" s="123" customFormat="1" ht="22.5" customHeight="1" x14ac:dyDescent="0.15">
      <c r="A25" s="219"/>
      <c r="B25" s="221"/>
      <c r="C25" s="150" t="s">
        <v>252</v>
      </c>
      <c r="D25" s="151"/>
      <c r="E25" s="44">
        <v>184690000</v>
      </c>
    </row>
    <row r="26" spans="1:5" s="123" customFormat="1" ht="22.5" customHeight="1" x14ac:dyDescent="0.15">
      <c r="A26" s="219"/>
      <c r="B26" s="221"/>
      <c r="C26" s="150" t="s">
        <v>253</v>
      </c>
      <c r="D26" s="151"/>
      <c r="E26" s="44">
        <v>4184375000</v>
      </c>
    </row>
    <row r="27" spans="1:5" s="123" customFormat="1" ht="22.5" customHeight="1" x14ac:dyDescent="0.15">
      <c r="A27" s="219"/>
      <c r="B27" s="221"/>
      <c r="C27" s="150" t="s">
        <v>254</v>
      </c>
      <c r="D27" s="151"/>
      <c r="E27" s="44">
        <v>14832000</v>
      </c>
    </row>
    <row r="28" spans="1:5" s="123" customFormat="1" ht="22.5" customHeight="1" x14ac:dyDescent="0.15">
      <c r="A28" s="219"/>
      <c r="B28" s="221"/>
      <c r="C28" s="150" t="s">
        <v>255</v>
      </c>
      <c r="D28" s="151"/>
      <c r="E28" s="44">
        <v>161246863</v>
      </c>
    </row>
    <row r="29" spans="1:5" s="123" customFormat="1" ht="22.5" customHeight="1" x14ac:dyDescent="0.15">
      <c r="A29" s="219"/>
      <c r="B29" s="221"/>
      <c r="C29" s="150" t="s">
        <v>256</v>
      </c>
      <c r="D29" s="151"/>
      <c r="E29" s="44">
        <v>152393722</v>
      </c>
    </row>
    <row r="30" spans="1:5" s="123" customFormat="1" ht="22.5" customHeight="1" x14ac:dyDescent="0.15">
      <c r="A30" s="219"/>
      <c r="B30" s="221"/>
      <c r="C30" s="150" t="s">
        <v>257</v>
      </c>
      <c r="D30" s="151"/>
      <c r="E30" s="44">
        <v>253206561</v>
      </c>
    </row>
    <row r="31" spans="1:5" s="123" customFormat="1" ht="22.5" customHeight="1" x14ac:dyDescent="0.15">
      <c r="A31" s="219"/>
      <c r="B31" s="221"/>
      <c r="C31" s="150" t="s">
        <v>110</v>
      </c>
      <c r="D31" s="151"/>
      <c r="E31" s="44">
        <v>-8446795</v>
      </c>
    </row>
    <row r="32" spans="1:5" s="123" customFormat="1" ht="22.5" customHeight="1" x14ac:dyDescent="0.15">
      <c r="A32" s="219"/>
      <c r="B32" s="221"/>
      <c r="C32" s="223" t="s">
        <v>110</v>
      </c>
      <c r="D32" s="224"/>
      <c r="E32" s="44">
        <v>-185915561</v>
      </c>
    </row>
    <row r="33" spans="1:5" s="123" customFormat="1" ht="22.5" customHeight="1" x14ac:dyDescent="0.15">
      <c r="A33" s="219"/>
      <c r="B33" s="222"/>
      <c r="C33" s="225" t="s">
        <v>238</v>
      </c>
      <c r="D33" s="224"/>
      <c r="E33" s="44">
        <v>32206301999</v>
      </c>
    </row>
    <row r="34" spans="1:5" s="123" customFormat="1" ht="22.5" customHeight="1" x14ac:dyDescent="0.15">
      <c r="A34" s="219"/>
      <c r="B34" s="220" t="s">
        <v>239</v>
      </c>
      <c r="C34" s="226" t="s">
        <v>240</v>
      </c>
      <c r="D34" s="158" t="s">
        <v>258</v>
      </c>
      <c r="E34" s="44">
        <v>251081000</v>
      </c>
    </row>
    <row r="35" spans="1:5" s="123" customFormat="1" ht="22.5" hidden="1" customHeight="1" x14ac:dyDescent="0.15">
      <c r="A35" s="219"/>
      <c r="B35" s="221"/>
      <c r="C35" s="227"/>
      <c r="D35" s="130"/>
      <c r="E35" s="44"/>
    </row>
    <row r="36" spans="1:5" s="123" customFormat="1" ht="22.5" customHeight="1" x14ac:dyDescent="0.15">
      <c r="A36" s="219"/>
      <c r="B36" s="221"/>
      <c r="C36" s="228"/>
      <c r="D36" s="131" t="s">
        <v>202</v>
      </c>
      <c r="E36" s="44">
        <v>251081000</v>
      </c>
    </row>
    <row r="37" spans="1:5" s="123" customFormat="1" ht="22.5" customHeight="1" x14ac:dyDescent="0.15">
      <c r="A37" s="219"/>
      <c r="B37" s="221"/>
      <c r="C37" s="226" t="s">
        <v>241</v>
      </c>
      <c r="D37" s="158" t="s">
        <v>259</v>
      </c>
      <c r="E37" s="44">
        <v>7316881398</v>
      </c>
    </row>
    <row r="38" spans="1:5" s="123" customFormat="1" ht="22.5" customHeight="1" x14ac:dyDescent="0.15">
      <c r="A38" s="219"/>
      <c r="B38" s="221"/>
      <c r="C38" s="227"/>
      <c r="D38" s="130" t="s">
        <v>260</v>
      </c>
      <c r="E38" s="44">
        <v>2812313667</v>
      </c>
    </row>
    <row r="39" spans="1:5" s="123" customFormat="1" ht="22.5" customHeight="1" x14ac:dyDescent="0.15">
      <c r="A39" s="219"/>
      <c r="B39" s="221"/>
      <c r="C39" s="227"/>
      <c r="D39" s="130" t="s">
        <v>261</v>
      </c>
      <c r="E39" s="44">
        <v>3509138897</v>
      </c>
    </row>
    <row r="40" spans="1:5" s="123" customFormat="1" ht="22.5" customHeight="1" x14ac:dyDescent="0.15">
      <c r="A40" s="219"/>
      <c r="B40" s="221"/>
      <c r="C40" s="227"/>
      <c r="D40" s="130" t="s">
        <v>262</v>
      </c>
      <c r="E40" s="44">
        <v>704855</v>
      </c>
    </row>
    <row r="41" spans="1:5" s="123" customFormat="1" ht="22.5" customHeight="1" x14ac:dyDescent="0.15">
      <c r="A41" s="219"/>
      <c r="B41" s="221"/>
      <c r="C41" s="228"/>
      <c r="D41" s="131" t="s">
        <v>202</v>
      </c>
      <c r="E41" s="44">
        <v>13639038817</v>
      </c>
    </row>
    <row r="42" spans="1:5" s="123" customFormat="1" ht="22.5" customHeight="1" x14ac:dyDescent="0.15">
      <c r="A42" s="219"/>
      <c r="B42" s="222"/>
      <c r="C42" s="225" t="s">
        <v>238</v>
      </c>
      <c r="D42" s="224"/>
      <c r="E42" s="44">
        <v>13890119817</v>
      </c>
    </row>
    <row r="43" spans="1:5" s="123" customFormat="1" ht="22.5" customHeight="1" x14ac:dyDescent="0.15">
      <c r="A43" s="211"/>
      <c r="B43" s="225" t="s">
        <v>3</v>
      </c>
      <c r="C43" s="229"/>
      <c r="D43" s="224"/>
      <c r="E43" s="44">
        <v>46096421816</v>
      </c>
    </row>
    <row r="44" spans="1:5" s="123" customFormat="1" ht="22.5" customHeight="1" x14ac:dyDescent="0.15">
      <c r="A44" s="218" t="s">
        <v>284</v>
      </c>
      <c r="B44" s="220" t="s">
        <v>237</v>
      </c>
      <c r="C44" s="223" t="s">
        <v>285</v>
      </c>
      <c r="D44" s="224"/>
      <c r="E44" s="44">
        <v>2915410900</v>
      </c>
    </row>
    <row r="45" spans="1:5" s="123" customFormat="1" ht="22.5" customHeight="1" x14ac:dyDescent="0.15">
      <c r="A45" s="219"/>
      <c r="B45" s="221"/>
      <c r="C45" s="150" t="s">
        <v>257</v>
      </c>
      <c r="D45" s="151"/>
      <c r="E45" s="44">
        <v>1000000000</v>
      </c>
    </row>
    <row r="46" spans="1:5" s="123" customFormat="1" ht="22.5" customHeight="1" x14ac:dyDescent="0.15">
      <c r="A46" s="219"/>
      <c r="B46" s="221"/>
      <c r="C46" s="223" t="s">
        <v>110</v>
      </c>
      <c r="D46" s="224"/>
      <c r="E46" s="44">
        <v>-996820156</v>
      </c>
    </row>
    <row r="47" spans="1:5" s="123" customFormat="1" ht="22.5" customHeight="1" x14ac:dyDescent="0.15">
      <c r="A47" s="219"/>
      <c r="B47" s="222"/>
      <c r="C47" s="225" t="s">
        <v>238</v>
      </c>
      <c r="D47" s="224"/>
      <c r="E47" s="44">
        <v>2918590744</v>
      </c>
    </row>
    <row r="48" spans="1:5" s="123" customFormat="1" ht="22.5" customHeight="1" x14ac:dyDescent="0.15">
      <c r="A48" s="219"/>
      <c r="B48" s="220" t="s">
        <v>239</v>
      </c>
      <c r="C48" s="226" t="s">
        <v>240</v>
      </c>
      <c r="D48" s="158" t="s">
        <v>100</v>
      </c>
      <c r="E48" s="44">
        <v>0</v>
      </c>
    </row>
    <row r="49" spans="1:5" s="123" customFormat="1" ht="22.5" hidden="1" customHeight="1" x14ac:dyDescent="0.15">
      <c r="A49" s="219"/>
      <c r="B49" s="221"/>
      <c r="C49" s="227"/>
      <c r="D49" s="130"/>
      <c r="E49" s="44"/>
    </row>
    <row r="50" spans="1:5" s="123" customFormat="1" ht="22.5" customHeight="1" x14ac:dyDescent="0.15">
      <c r="A50" s="219"/>
      <c r="B50" s="221"/>
      <c r="C50" s="228"/>
      <c r="D50" s="131" t="s">
        <v>202</v>
      </c>
      <c r="E50" s="44">
        <v>0</v>
      </c>
    </row>
    <row r="51" spans="1:5" s="123" customFormat="1" ht="22.5" customHeight="1" x14ac:dyDescent="0.15">
      <c r="A51" s="219"/>
      <c r="B51" s="221"/>
      <c r="C51" s="226" t="s">
        <v>241</v>
      </c>
      <c r="D51" s="158" t="s">
        <v>259</v>
      </c>
      <c r="E51" s="44">
        <v>354000</v>
      </c>
    </row>
    <row r="52" spans="1:5" s="123" customFormat="1" ht="22.5" customHeight="1" x14ac:dyDescent="0.15">
      <c r="A52" s="219"/>
      <c r="B52" s="221"/>
      <c r="C52" s="227"/>
      <c r="D52" s="130" t="s">
        <v>260</v>
      </c>
      <c r="E52" s="44">
        <v>17000</v>
      </c>
    </row>
    <row r="53" spans="1:5" s="123" customFormat="1" ht="22.5" customHeight="1" x14ac:dyDescent="0.15">
      <c r="A53" s="219"/>
      <c r="B53" s="221"/>
      <c r="C53" s="227"/>
      <c r="D53" s="130" t="s">
        <v>261</v>
      </c>
      <c r="E53" s="44">
        <v>10561940612</v>
      </c>
    </row>
    <row r="54" spans="1:5" s="123" customFormat="1" ht="22.5" customHeight="1" x14ac:dyDescent="0.15">
      <c r="A54" s="219"/>
      <c r="B54" s="221"/>
      <c r="C54" s="228"/>
      <c r="D54" s="131" t="s">
        <v>202</v>
      </c>
      <c r="E54" s="44">
        <v>10562311612</v>
      </c>
    </row>
    <row r="55" spans="1:5" s="123" customFormat="1" ht="22.5" customHeight="1" x14ac:dyDescent="0.15">
      <c r="A55" s="219"/>
      <c r="B55" s="222"/>
      <c r="C55" s="225" t="s">
        <v>238</v>
      </c>
      <c r="D55" s="224"/>
      <c r="E55" s="44">
        <v>10562311612</v>
      </c>
    </row>
    <row r="56" spans="1:5" s="123" customFormat="1" ht="22.5" customHeight="1" x14ac:dyDescent="0.15">
      <c r="A56" s="211"/>
      <c r="B56" s="225" t="s">
        <v>3</v>
      </c>
      <c r="C56" s="229"/>
      <c r="D56" s="224"/>
      <c r="E56" s="44">
        <v>13480902356</v>
      </c>
    </row>
    <row r="57" spans="1:5" s="123" customFormat="1" ht="22.5" customHeight="1" x14ac:dyDescent="0.15">
      <c r="A57" s="218" t="s">
        <v>286</v>
      </c>
      <c r="B57" s="220" t="s">
        <v>237</v>
      </c>
      <c r="C57" s="223" t="s">
        <v>287</v>
      </c>
      <c r="D57" s="224"/>
      <c r="E57" s="44">
        <v>2645898800</v>
      </c>
    </row>
    <row r="58" spans="1:5" s="123" customFormat="1" ht="22.5" customHeight="1" x14ac:dyDescent="0.15">
      <c r="A58" s="219"/>
      <c r="B58" s="221"/>
      <c r="C58" s="150" t="s">
        <v>288</v>
      </c>
      <c r="D58" s="151"/>
      <c r="E58" s="44">
        <v>2955427428</v>
      </c>
    </row>
    <row r="59" spans="1:5" s="123" customFormat="1" ht="22.5" customHeight="1" x14ac:dyDescent="0.15">
      <c r="A59" s="219"/>
      <c r="B59" s="221"/>
      <c r="C59" s="150" t="s">
        <v>257</v>
      </c>
      <c r="D59" s="151"/>
      <c r="E59" s="44">
        <v>1835505141</v>
      </c>
    </row>
    <row r="60" spans="1:5" s="123" customFormat="1" ht="22.5" customHeight="1" x14ac:dyDescent="0.15">
      <c r="A60" s="219"/>
      <c r="B60" s="221"/>
      <c r="C60" s="223" t="s">
        <v>110</v>
      </c>
      <c r="D60" s="224"/>
      <c r="E60" s="44">
        <v>-1827841254</v>
      </c>
    </row>
    <row r="61" spans="1:5" s="123" customFormat="1" ht="22.5" customHeight="1" x14ac:dyDescent="0.15">
      <c r="A61" s="219"/>
      <c r="B61" s="222"/>
      <c r="C61" s="225" t="s">
        <v>238</v>
      </c>
      <c r="D61" s="224"/>
      <c r="E61" s="44">
        <v>5608990115</v>
      </c>
    </row>
    <row r="62" spans="1:5" s="123" customFormat="1" ht="22.5" customHeight="1" x14ac:dyDescent="0.15">
      <c r="A62" s="219"/>
      <c r="B62" s="220" t="s">
        <v>239</v>
      </c>
      <c r="C62" s="226" t="s">
        <v>240</v>
      </c>
      <c r="D62" s="158" t="s">
        <v>100</v>
      </c>
      <c r="E62" s="44">
        <v>0</v>
      </c>
    </row>
    <row r="63" spans="1:5" s="123" customFormat="1" ht="22.5" hidden="1" customHeight="1" x14ac:dyDescent="0.15">
      <c r="A63" s="219"/>
      <c r="B63" s="221"/>
      <c r="C63" s="227"/>
      <c r="D63" s="130"/>
      <c r="E63" s="44"/>
    </row>
    <row r="64" spans="1:5" s="123" customFormat="1" ht="22.5" customHeight="1" x14ac:dyDescent="0.15">
      <c r="A64" s="219"/>
      <c r="B64" s="221"/>
      <c r="C64" s="228"/>
      <c r="D64" s="131" t="s">
        <v>202</v>
      </c>
      <c r="E64" s="44">
        <v>0</v>
      </c>
    </row>
    <row r="65" spans="1:5" s="123" customFormat="1" ht="22.5" customHeight="1" x14ac:dyDescent="0.15">
      <c r="A65" s="219"/>
      <c r="B65" s="221"/>
      <c r="C65" s="226" t="s">
        <v>241</v>
      </c>
      <c r="D65" s="158" t="s">
        <v>259</v>
      </c>
      <c r="E65" s="44">
        <v>2179626203</v>
      </c>
    </row>
    <row r="66" spans="1:5" s="123" customFormat="1" ht="22.5" customHeight="1" x14ac:dyDescent="0.15">
      <c r="A66" s="219"/>
      <c r="B66" s="221"/>
      <c r="C66" s="227"/>
      <c r="D66" s="130" t="s">
        <v>261</v>
      </c>
      <c r="E66" s="44">
        <v>1659327434</v>
      </c>
    </row>
    <row r="67" spans="1:5" s="123" customFormat="1" ht="22.5" customHeight="1" x14ac:dyDescent="0.15">
      <c r="A67" s="219"/>
      <c r="B67" s="221"/>
      <c r="C67" s="228"/>
      <c r="D67" s="131" t="s">
        <v>202</v>
      </c>
      <c r="E67" s="44">
        <v>3838953637</v>
      </c>
    </row>
    <row r="68" spans="1:5" s="123" customFormat="1" ht="22.5" customHeight="1" x14ac:dyDescent="0.15">
      <c r="A68" s="219"/>
      <c r="B68" s="222"/>
      <c r="C68" s="225" t="s">
        <v>238</v>
      </c>
      <c r="D68" s="224"/>
      <c r="E68" s="44">
        <v>3838953637</v>
      </c>
    </row>
    <row r="69" spans="1:5" s="123" customFormat="1" ht="22.5" customHeight="1" x14ac:dyDescent="0.15">
      <c r="A69" s="211"/>
      <c r="B69" s="225" t="s">
        <v>3</v>
      </c>
      <c r="C69" s="229"/>
      <c r="D69" s="224"/>
      <c r="E69" s="44">
        <v>9447943752</v>
      </c>
    </row>
    <row r="70" spans="1:5" s="123" customFormat="1" ht="22.5" customHeight="1" x14ac:dyDescent="0.15">
      <c r="A70" s="218" t="s">
        <v>289</v>
      </c>
      <c r="B70" s="220" t="s">
        <v>237</v>
      </c>
      <c r="C70" s="223" t="s">
        <v>290</v>
      </c>
      <c r="D70" s="224"/>
      <c r="E70" s="44">
        <v>2179755600</v>
      </c>
    </row>
    <row r="71" spans="1:5" s="123" customFormat="1" ht="22.5" customHeight="1" x14ac:dyDescent="0.15">
      <c r="A71" s="219"/>
      <c r="B71" s="221"/>
      <c r="C71" s="150" t="s">
        <v>257</v>
      </c>
      <c r="D71" s="151"/>
      <c r="E71" s="44">
        <v>417400948</v>
      </c>
    </row>
    <row r="72" spans="1:5" s="123" customFormat="1" ht="22.5" customHeight="1" x14ac:dyDescent="0.15">
      <c r="A72" s="219"/>
      <c r="B72" s="221"/>
      <c r="C72" s="223" t="s">
        <v>110</v>
      </c>
      <c r="D72" s="224"/>
      <c r="E72" s="44">
        <v>-416247982</v>
      </c>
    </row>
    <row r="73" spans="1:5" s="123" customFormat="1" ht="22.5" customHeight="1" x14ac:dyDescent="0.15">
      <c r="A73" s="219"/>
      <c r="B73" s="222"/>
      <c r="C73" s="225" t="s">
        <v>238</v>
      </c>
      <c r="D73" s="224"/>
      <c r="E73" s="44">
        <v>2180908566</v>
      </c>
    </row>
    <row r="74" spans="1:5" s="123" customFormat="1" ht="22.5" customHeight="1" x14ac:dyDescent="0.15">
      <c r="A74" s="219"/>
      <c r="B74" s="220" t="s">
        <v>239</v>
      </c>
      <c r="C74" s="226" t="s">
        <v>240</v>
      </c>
      <c r="D74" s="158" t="s">
        <v>100</v>
      </c>
      <c r="E74" s="44">
        <v>0</v>
      </c>
    </row>
    <row r="75" spans="1:5" s="123" customFormat="1" ht="22.5" hidden="1" customHeight="1" x14ac:dyDescent="0.15">
      <c r="A75" s="219"/>
      <c r="B75" s="221"/>
      <c r="C75" s="227"/>
      <c r="D75" s="130"/>
      <c r="E75" s="44"/>
    </row>
    <row r="76" spans="1:5" s="123" customFormat="1" ht="22.5" customHeight="1" x14ac:dyDescent="0.15">
      <c r="A76" s="219"/>
      <c r="B76" s="221"/>
      <c r="C76" s="228"/>
      <c r="D76" s="131" t="s">
        <v>202</v>
      </c>
      <c r="E76" s="44">
        <v>0</v>
      </c>
    </row>
    <row r="77" spans="1:5" s="123" customFormat="1" ht="22.5" hidden="1" customHeight="1" x14ac:dyDescent="0.15">
      <c r="A77" s="219"/>
      <c r="B77" s="221"/>
      <c r="C77" s="226" t="s">
        <v>241</v>
      </c>
      <c r="D77" s="158" t="s">
        <v>100</v>
      </c>
      <c r="E77" s="44">
        <v>0</v>
      </c>
    </row>
    <row r="78" spans="1:5" s="123" customFormat="1" ht="22.5" customHeight="1" x14ac:dyDescent="0.15">
      <c r="A78" s="219"/>
      <c r="B78" s="221"/>
      <c r="C78" s="227"/>
      <c r="D78" s="130"/>
      <c r="E78" s="44"/>
    </row>
    <row r="79" spans="1:5" s="123" customFormat="1" ht="22.5" customHeight="1" x14ac:dyDescent="0.15">
      <c r="A79" s="219"/>
      <c r="B79" s="221"/>
      <c r="C79" s="228"/>
      <c r="D79" s="131" t="s">
        <v>202</v>
      </c>
      <c r="E79" s="44">
        <v>0</v>
      </c>
    </row>
    <row r="80" spans="1:5" s="123" customFormat="1" ht="22.5" customHeight="1" x14ac:dyDescent="0.15">
      <c r="A80" s="219"/>
      <c r="B80" s="222"/>
      <c r="C80" s="225" t="s">
        <v>238</v>
      </c>
      <c r="D80" s="224"/>
      <c r="E80" s="44">
        <v>0</v>
      </c>
    </row>
    <row r="81" spans="1:5" s="123" customFormat="1" ht="22.5" customHeight="1" x14ac:dyDescent="0.15">
      <c r="A81" s="211"/>
      <c r="B81" s="225" t="s">
        <v>3</v>
      </c>
      <c r="C81" s="229"/>
      <c r="D81" s="224"/>
      <c r="E81" s="44">
        <v>2180908566</v>
      </c>
    </row>
    <row r="82" spans="1:5" s="123" customFormat="1" ht="22.5" customHeight="1" x14ac:dyDescent="0.15">
      <c r="A82" s="218" t="s">
        <v>291</v>
      </c>
      <c r="B82" s="220" t="s">
        <v>237</v>
      </c>
      <c r="C82" s="223" t="s">
        <v>293</v>
      </c>
      <c r="D82" s="224"/>
      <c r="E82" s="44">
        <v>185473585</v>
      </c>
    </row>
    <row r="83" spans="1:5" s="123" customFormat="1" ht="22.5" customHeight="1" x14ac:dyDescent="0.15">
      <c r="A83" s="219"/>
      <c r="B83" s="221"/>
      <c r="C83" s="150" t="s">
        <v>294</v>
      </c>
      <c r="D83" s="151"/>
      <c r="E83" s="44">
        <v>285725419</v>
      </c>
    </row>
    <row r="84" spans="1:5" s="123" customFormat="1" ht="22.5" customHeight="1" x14ac:dyDescent="0.15">
      <c r="A84" s="219"/>
      <c r="B84" s="221"/>
      <c r="C84" s="223" t="s">
        <v>110</v>
      </c>
      <c r="D84" s="224"/>
      <c r="E84" s="44">
        <v>-1628000</v>
      </c>
    </row>
    <row r="85" spans="1:5" s="123" customFormat="1" ht="22.5" customHeight="1" x14ac:dyDescent="0.15">
      <c r="A85" s="219"/>
      <c r="B85" s="222"/>
      <c r="C85" s="225" t="s">
        <v>238</v>
      </c>
      <c r="D85" s="224"/>
      <c r="E85" s="44">
        <v>469571004</v>
      </c>
    </row>
    <row r="86" spans="1:5" s="123" customFormat="1" ht="22.5" customHeight="1" x14ac:dyDescent="0.15">
      <c r="A86" s="219"/>
      <c r="B86" s="220" t="s">
        <v>239</v>
      </c>
      <c r="C86" s="226" t="s">
        <v>240</v>
      </c>
      <c r="D86" s="158" t="s">
        <v>100</v>
      </c>
      <c r="E86" s="44">
        <v>0</v>
      </c>
    </row>
    <row r="87" spans="1:5" s="123" customFormat="1" ht="22.5" hidden="1" customHeight="1" x14ac:dyDescent="0.15">
      <c r="A87" s="219"/>
      <c r="B87" s="221"/>
      <c r="C87" s="227"/>
      <c r="D87" s="130"/>
      <c r="E87" s="44"/>
    </row>
    <row r="88" spans="1:5" s="123" customFormat="1" ht="22.5" customHeight="1" x14ac:dyDescent="0.15">
      <c r="A88" s="219"/>
      <c r="B88" s="221"/>
      <c r="C88" s="228"/>
      <c r="D88" s="131" t="s">
        <v>202</v>
      </c>
      <c r="E88" s="44">
        <v>0</v>
      </c>
    </row>
    <row r="89" spans="1:5" s="123" customFormat="1" ht="22.5" hidden="1" customHeight="1" x14ac:dyDescent="0.15">
      <c r="A89" s="219"/>
      <c r="B89" s="221"/>
      <c r="C89" s="226" t="s">
        <v>241</v>
      </c>
      <c r="D89" s="158" t="s">
        <v>100</v>
      </c>
      <c r="E89" s="44">
        <v>0</v>
      </c>
    </row>
    <row r="90" spans="1:5" s="123" customFormat="1" ht="22.5" customHeight="1" x14ac:dyDescent="0.15">
      <c r="A90" s="219"/>
      <c r="B90" s="221"/>
      <c r="C90" s="227"/>
      <c r="D90" s="130"/>
      <c r="E90" s="44"/>
    </row>
    <row r="91" spans="1:5" s="123" customFormat="1" ht="22.5" customHeight="1" x14ac:dyDescent="0.15">
      <c r="A91" s="219"/>
      <c r="B91" s="221"/>
      <c r="C91" s="228"/>
      <c r="D91" s="131" t="s">
        <v>202</v>
      </c>
      <c r="E91" s="44">
        <v>0</v>
      </c>
    </row>
    <row r="92" spans="1:5" s="123" customFormat="1" ht="22.5" customHeight="1" x14ac:dyDescent="0.15">
      <c r="A92" s="219"/>
      <c r="B92" s="222"/>
      <c r="C92" s="225" t="s">
        <v>238</v>
      </c>
      <c r="D92" s="224"/>
      <c r="E92" s="44">
        <v>0</v>
      </c>
    </row>
    <row r="93" spans="1:5" s="123" customFormat="1" ht="22.5" customHeight="1" x14ac:dyDescent="0.15">
      <c r="A93" s="211"/>
      <c r="B93" s="225" t="s">
        <v>3</v>
      </c>
      <c r="C93" s="229"/>
      <c r="D93" s="224"/>
      <c r="E93" s="44">
        <v>469571004</v>
      </c>
    </row>
    <row r="94" spans="1:5" s="123" customFormat="1" ht="22.5" customHeight="1" x14ac:dyDescent="0.15">
      <c r="A94" s="218" t="s">
        <v>292</v>
      </c>
      <c r="B94" s="220" t="s">
        <v>237</v>
      </c>
      <c r="C94" s="223" t="s">
        <v>293</v>
      </c>
      <c r="D94" s="224"/>
      <c r="E94" s="44">
        <v>480238000</v>
      </c>
    </row>
    <row r="95" spans="1:5" s="123" customFormat="1" ht="22.5" customHeight="1" x14ac:dyDescent="0.15">
      <c r="A95" s="219"/>
      <c r="B95" s="221"/>
      <c r="C95" s="150" t="s">
        <v>294</v>
      </c>
      <c r="D95" s="151"/>
      <c r="E95" s="44">
        <v>768851910</v>
      </c>
    </row>
    <row r="96" spans="1:5" s="123" customFormat="1" ht="22.5" customHeight="1" x14ac:dyDescent="0.15">
      <c r="A96" s="219"/>
      <c r="B96" s="221"/>
      <c r="C96" s="223" t="s">
        <v>110</v>
      </c>
      <c r="D96" s="224"/>
      <c r="E96" s="44">
        <v>-619224000</v>
      </c>
    </row>
    <row r="97" spans="1:5" s="123" customFormat="1" ht="22.5" customHeight="1" x14ac:dyDescent="0.15">
      <c r="A97" s="219"/>
      <c r="B97" s="222"/>
      <c r="C97" s="225" t="s">
        <v>238</v>
      </c>
      <c r="D97" s="224"/>
      <c r="E97" s="44">
        <v>629865910</v>
      </c>
    </row>
    <row r="98" spans="1:5" s="123" customFormat="1" ht="22.5" customHeight="1" x14ac:dyDescent="0.15">
      <c r="A98" s="219"/>
      <c r="B98" s="220" t="s">
        <v>239</v>
      </c>
      <c r="C98" s="226" t="s">
        <v>240</v>
      </c>
      <c r="D98" s="158" t="s">
        <v>100</v>
      </c>
      <c r="E98" s="44">
        <v>0</v>
      </c>
    </row>
    <row r="99" spans="1:5" s="123" customFormat="1" ht="22.5" hidden="1" customHeight="1" x14ac:dyDescent="0.15">
      <c r="A99" s="219"/>
      <c r="B99" s="221"/>
      <c r="C99" s="227"/>
      <c r="D99" s="130"/>
      <c r="E99" s="44"/>
    </row>
    <row r="100" spans="1:5" s="123" customFormat="1" ht="22.5" customHeight="1" x14ac:dyDescent="0.15">
      <c r="A100" s="219"/>
      <c r="B100" s="221"/>
      <c r="C100" s="228"/>
      <c r="D100" s="131" t="s">
        <v>202</v>
      </c>
      <c r="E100" s="44">
        <v>0</v>
      </c>
    </row>
    <row r="101" spans="1:5" s="123" customFormat="1" ht="22.5" hidden="1" customHeight="1" x14ac:dyDescent="0.15">
      <c r="A101" s="219"/>
      <c r="B101" s="221"/>
      <c r="C101" s="226" t="s">
        <v>241</v>
      </c>
      <c r="D101" s="158" t="s">
        <v>100</v>
      </c>
      <c r="E101" s="44">
        <v>0</v>
      </c>
    </row>
    <row r="102" spans="1:5" s="123" customFormat="1" ht="22.5" customHeight="1" x14ac:dyDescent="0.15">
      <c r="A102" s="219"/>
      <c r="B102" s="221"/>
      <c r="C102" s="227"/>
      <c r="D102" s="130"/>
      <c r="E102" s="44"/>
    </row>
    <row r="103" spans="1:5" s="123" customFormat="1" ht="22.5" customHeight="1" x14ac:dyDescent="0.15">
      <c r="A103" s="219"/>
      <c r="B103" s="221"/>
      <c r="C103" s="228"/>
      <c r="D103" s="131" t="s">
        <v>202</v>
      </c>
      <c r="E103" s="44">
        <v>0</v>
      </c>
    </row>
    <row r="104" spans="1:5" s="123" customFormat="1" ht="22.5" customHeight="1" x14ac:dyDescent="0.15">
      <c r="A104" s="219"/>
      <c r="B104" s="222"/>
      <c r="C104" s="225" t="s">
        <v>238</v>
      </c>
      <c r="D104" s="224"/>
      <c r="E104" s="44">
        <v>0</v>
      </c>
    </row>
    <row r="105" spans="1:5" s="123" customFormat="1" ht="22.5" customHeight="1" x14ac:dyDescent="0.15">
      <c r="A105" s="211"/>
      <c r="B105" s="225" t="s">
        <v>3</v>
      </c>
      <c r="C105" s="229"/>
      <c r="D105" s="224"/>
      <c r="E105" s="44">
        <v>629865910</v>
      </c>
    </row>
    <row r="106" spans="1:5" ht="22.5" customHeight="1" x14ac:dyDescent="0.15">
      <c r="A106" s="160"/>
      <c r="B106" s="160"/>
      <c r="C106" s="160"/>
      <c r="D106" s="160"/>
      <c r="E106" s="160"/>
    </row>
    <row r="107" spans="1:5" ht="22.5" customHeight="1" x14ac:dyDescent="0.15">
      <c r="A107" s="160"/>
      <c r="B107" s="160"/>
      <c r="C107" s="160"/>
      <c r="D107" s="160"/>
      <c r="E107" s="160"/>
    </row>
  </sheetData>
  <mergeCells count="61">
    <mergeCell ref="B105:D105"/>
    <mergeCell ref="B93:D93"/>
    <mergeCell ref="A94:A105"/>
    <mergeCell ref="B94:B97"/>
    <mergeCell ref="C94:D94"/>
    <mergeCell ref="C96:D96"/>
    <mergeCell ref="C97:D97"/>
    <mergeCell ref="B98:B104"/>
    <mergeCell ref="C98:C100"/>
    <mergeCell ref="C101:C103"/>
    <mergeCell ref="C104:D104"/>
    <mergeCell ref="A82:A93"/>
    <mergeCell ref="B82:B85"/>
    <mergeCell ref="C82:D82"/>
    <mergeCell ref="C84:D84"/>
    <mergeCell ref="C85:D85"/>
    <mergeCell ref="B86:B92"/>
    <mergeCell ref="C86:C88"/>
    <mergeCell ref="C89:C91"/>
    <mergeCell ref="C92:D92"/>
    <mergeCell ref="A70:A81"/>
    <mergeCell ref="B70:B73"/>
    <mergeCell ref="C70:D70"/>
    <mergeCell ref="C72:D72"/>
    <mergeCell ref="C73:D73"/>
    <mergeCell ref="B74:B80"/>
    <mergeCell ref="C74:C76"/>
    <mergeCell ref="C77:C79"/>
    <mergeCell ref="C80:D80"/>
    <mergeCell ref="B81:D81"/>
    <mergeCell ref="A57:A69"/>
    <mergeCell ref="B57:B61"/>
    <mergeCell ref="C57:D57"/>
    <mergeCell ref="C60:D60"/>
    <mergeCell ref="C61:D61"/>
    <mergeCell ref="B62:B68"/>
    <mergeCell ref="C62:C64"/>
    <mergeCell ref="C65:C67"/>
    <mergeCell ref="C68:D68"/>
    <mergeCell ref="B69:D69"/>
    <mergeCell ref="A44:A56"/>
    <mergeCell ref="B44:B47"/>
    <mergeCell ref="C44:D44"/>
    <mergeCell ref="C46:D46"/>
    <mergeCell ref="C47:D47"/>
    <mergeCell ref="B48:B55"/>
    <mergeCell ref="C48:C50"/>
    <mergeCell ref="C51:C54"/>
    <mergeCell ref="C55:D55"/>
    <mergeCell ref="B56:D56"/>
    <mergeCell ref="C3:D3"/>
    <mergeCell ref="A15:A43"/>
    <mergeCell ref="B15:B33"/>
    <mergeCell ref="C15:D15"/>
    <mergeCell ref="C32:D32"/>
    <mergeCell ref="C33:D33"/>
    <mergeCell ref="B34:B42"/>
    <mergeCell ref="C34:C36"/>
    <mergeCell ref="C37:C41"/>
    <mergeCell ref="C42:D42"/>
    <mergeCell ref="B43:D43"/>
  </mergeCells>
  <phoneticPr fontId="3"/>
  <printOptions horizontalCentered="1"/>
  <pageMargins left="0.55118110236220474" right="0.35433070866141736" top="0.59055118110236227" bottom="0.59055118110236227" header="0.39370078740157483" footer="0.31496062992125984"/>
  <pageSetup paperSize="9" scale="29" orientation="landscape" r:id="rId1"/>
  <headerFooter alignWithMargins="0">
    <oddFooter>埼玉県狭山市</oddFooter>
    <evenFooter>埼玉県狭山市</evenFooter>
  </headerFooter>
  <rowBreaks count="2" manualBreakCount="2">
    <brk id="43" max="4" man="1"/>
    <brk id="8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Normal="100" zoomScaleSheetLayoutView="100" workbookViewId="0">
      <selection activeCell="I4" sqref="I4"/>
    </sheetView>
  </sheetViews>
  <sheetFormatPr defaultColWidth="9" defaultRowHeight="18" customHeight="1" x14ac:dyDescent="0.15"/>
  <cols>
    <col min="1" max="1" width="1.5" style="2" customWidth="1"/>
    <col min="2" max="2" width="21.625" style="2" customWidth="1"/>
    <col min="3" max="7" width="18.125" style="2" customWidth="1"/>
    <col min="8" max="8" width="1.5" style="2" customWidth="1"/>
    <col min="9" max="16384" width="9" style="21"/>
  </cols>
  <sheetData>
    <row r="1" spans="1:10" s="2" customFormat="1" ht="18" customHeight="1" x14ac:dyDescent="0.15">
      <c r="B1" s="18" t="s">
        <v>263</v>
      </c>
      <c r="C1" s="161"/>
      <c r="D1" s="161"/>
      <c r="E1" s="161"/>
      <c r="F1" s="161"/>
      <c r="G1" s="49" t="s">
        <v>25</v>
      </c>
    </row>
    <row r="2" spans="1:10" s="2" customFormat="1" ht="18" customHeight="1" x14ac:dyDescent="0.15">
      <c r="B2" s="230" t="s">
        <v>2</v>
      </c>
      <c r="C2" s="230" t="s">
        <v>264</v>
      </c>
      <c r="D2" s="191" t="s">
        <v>265</v>
      </c>
      <c r="E2" s="230"/>
      <c r="F2" s="230"/>
      <c r="G2" s="230"/>
    </row>
    <row r="3" spans="1:10" s="162" customFormat="1" ht="18" customHeight="1" x14ac:dyDescent="0.15">
      <c r="B3" s="230"/>
      <c r="C3" s="230"/>
      <c r="D3" s="163" t="s">
        <v>266</v>
      </c>
      <c r="E3" s="11" t="s">
        <v>267</v>
      </c>
      <c r="F3" s="11" t="s">
        <v>268</v>
      </c>
      <c r="G3" s="11" t="s">
        <v>269</v>
      </c>
    </row>
    <row r="4" spans="1:10" s="2" customFormat="1" ht="18" customHeight="1" x14ac:dyDescent="0.15">
      <c r="B4" s="19" t="s">
        <v>270</v>
      </c>
      <c r="C4" s="145">
        <v>70683929358</v>
      </c>
      <c r="D4" s="164">
        <v>13639038817</v>
      </c>
      <c r="E4" s="165">
        <v>352820000</v>
      </c>
      <c r="F4" s="165">
        <v>52863029150</v>
      </c>
      <c r="G4" s="166">
        <v>3829041391</v>
      </c>
      <c r="I4" s="61"/>
      <c r="J4" s="167"/>
    </row>
    <row r="5" spans="1:10" s="2" customFormat="1" ht="18" customHeight="1" x14ac:dyDescent="0.15">
      <c r="B5" s="19" t="s">
        <v>271</v>
      </c>
      <c r="C5" s="145">
        <v>5563305806</v>
      </c>
      <c r="D5" s="164">
        <v>251081000</v>
      </c>
      <c r="E5" s="165">
        <v>916800000</v>
      </c>
      <c r="F5" s="165">
        <v>4395424806</v>
      </c>
      <c r="G5" s="166">
        <v>0</v>
      </c>
      <c r="J5" s="167"/>
    </row>
    <row r="6" spans="1:10" s="2" customFormat="1" ht="18" customHeight="1" x14ac:dyDescent="0.15">
      <c r="B6" s="19" t="s">
        <v>272</v>
      </c>
      <c r="C6" s="145">
        <v>3840170413</v>
      </c>
      <c r="D6" s="164">
        <v>0</v>
      </c>
      <c r="E6" s="165">
        <v>0</v>
      </c>
      <c r="F6" s="165">
        <v>3840170413</v>
      </c>
      <c r="G6" s="166">
        <v>0</v>
      </c>
      <c r="J6" s="167"/>
    </row>
    <row r="7" spans="1:10" s="2" customFormat="1" ht="18" customHeight="1" x14ac:dyDescent="0.15">
      <c r="B7" s="19" t="s">
        <v>110</v>
      </c>
      <c r="C7" s="145">
        <v>36181000</v>
      </c>
      <c r="D7" s="164">
        <v>0</v>
      </c>
      <c r="E7" s="165">
        <v>0</v>
      </c>
      <c r="F7" s="165">
        <v>36181000</v>
      </c>
      <c r="G7" s="166">
        <v>0</v>
      </c>
      <c r="J7" s="167"/>
    </row>
    <row r="8" spans="1:10" s="2" customFormat="1" ht="18" customHeight="1" x14ac:dyDescent="0.15">
      <c r="B8" s="168" t="s">
        <v>12</v>
      </c>
      <c r="C8" s="169">
        <v>80123586577</v>
      </c>
      <c r="D8" s="170">
        <v>13890119817</v>
      </c>
      <c r="E8" s="171">
        <v>1269620000</v>
      </c>
      <c r="F8" s="171">
        <v>61134805369</v>
      </c>
      <c r="G8" s="171">
        <v>3829041391</v>
      </c>
    </row>
    <row r="9" spans="1:10" s="172" customFormat="1" ht="18" customHeight="1" x14ac:dyDescent="0.15"/>
    <row r="10" spans="1:10" s="172" customFormat="1" ht="18" customHeight="1" x14ac:dyDescent="0.15"/>
    <row r="11" spans="1:10" s="2" customFormat="1" ht="18" customHeight="1" x14ac:dyDescent="0.15">
      <c r="A11" s="172"/>
      <c r="B11" s="173"/>
      <c r="C11" s="173"/>
      <c r="D11" s="173"/>
      <c r="E11" s="173"/>
      <c r="F11" s="173"/>
      <c r="G11" s="173"/>
      <c r="H11" s="172"/>
    </row>
    <row r="12" spans="1:10" s="2" customFormat="1" ht="18" customHeight="1" x14ac:dyDescent="0.15">
      <c r="A12" s="172"/>
      <c r="B12" s="172"/>
      <c r="C12" s="172"/>
      <c r="D12" s="172"/>
      <c r="E12" s="172"/>
      <c r="F12" s="172"/>
      <c r="G12" s="172"/>
      <c r="H12" s="172"/>
    </row>
    <row r="13" spans="1:10" s="2" customFormat="1" ht="18" customHeight="1" x14ac:dyDescent="0.15">
      <c r="B13" s="113"/>
      <c r="C13" s="172"/>
      <c r="D13" s="113"/>
      <c r="E13" s="113"/>
      <c r="F13" s="113"/>
      <c r="G13" s="113"/>
    </row>
    <row r="14" spans="1:10" s="2" customFormat="1" ht="18" customHeight="1" x14ac:dyDescent="0.15">
      <c r="A14" s="162"/>
      <c r="B14" s="162"/>
      <c r="C14" s="162"/>
      <c r="D14" s="162"/>
      <c r="E14" s="162"/>
      <c r="F14" s="162"/>
      <c r="G14" s="162"/>
      <c r="H14" s="162"/>
    </row>
  </sheetData>
  <mergeCells count="3">
    <mergeCell ref="B2:B3"/>
    <mergeCell ref="C2:C3"/>
    <mergeCell ref="D2:G2"/>
  </mergeCells>
  <phoneticPr fontId="3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埼玉県狭山市</oddFooter>
    <evenFooter>埼玉県狭山市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view="pageBreakPreview" zoomScale="115" zoomScaleNormal="100" zoomScaleSheetLayoutView="115" workbookViewId="0">
      <selection activeCell="E16" sqref="E16"/>
    </sheetView>
  </sheetViews>
  <sheetFormatPr defaultColWidth="8.875" defaultRowHeight="18" customHeight="1" x14ac:dyDescent="0.15"/>
  <cols>
    <col min="1" max="1" width="1.5" style="2" customWidth="1"/>
    <col min="2" max="2" width="44.375" style="2" customWidth="1"/>
    <col min="3" max="3" width="18.125" style="2" customWidth="1"/>
    <col min="4" max="16384" width="8.875" style="2"/>
  </cols>
  <sheetData>
    <row r="1" spans="1:3" ht="18" customHeight="1" x14ac:dyDescent="0.15">
      <c r="B1" s="174" t="s">
        <v>273</v>
      </c>
      <c r="C1" s="175"/>
    </row>
    <row r="2" spans="1:3" ht="18" customHeight="1" x14ac:dyDescent="0.15">
      <c r="B2" s="38" t="s">
        <v>274</v>
      </c>
      <c r="C2" s="7" t="s">
        <v>25</v>
      </c>
    </row>
    <row r="3" spans="1:3" ht="18" customHeight="1" x14ac:dyDescent="0.15">
      <c r="A3" s="8"/>
      <c r="B3" s="10" t="s">
        <v>73</v>
      </c>
      <c r="C3" s="10" t="s">
        <v>226</v>
      </c>
    </row>
    <row r="4" spans="1:3" ht="18" customHeight="1" x14ac:dyDescent="0.15">
      <c r="A4" s="8"/>
      <c r="B4" s="19" t="s">
        <v>275</v>
      </c>
      <c r="C4" s="44">
        <v>8513483292</v>
      </c>
    </row>
    <row r="5" spans="1:3" ht="18" customHeight="1" x14ac:dyDescent="0.15">
      <c r="A5" s="8"/>
      <c r="B5" s="14" t="s">
        <v>3</v>
      </c>
      <c r="C5" s="44">
        <v>8513483292</v>
      </c>
    </row>
  </sheetData>
  <phoneticPr fontId="3"/>
  <pageMargins left="0.98425196850393704" right="0.98425196850393704" top="0.98425196850393704" bottom="0.98425196850393704" header="0.51181102362204722" footer="0.51181102362204722"/>
  <pageSetup paperSize="9" fitToHeight="0" orientation="landscape" r:id="rId1"/>
  <headerFooter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有形固定資産の明細 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財源情報の明細!Print_Area</vt:lpstr>
      <vt:lpstr>財源明細!Print_Area</vt:lpstr>
      <vt:lpstr>資金の明細!Print_Area</vt:lpstr>
      <vt:lpstr>貸付金の明細!Print_Area</vt:lpstr>
      <vt:lpstr>地方債等明細!Print_Area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'有形固定資産の明細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2025-03-24T06:16:21Z</cp:lastPrinted>
  <dcterms:created xsi:type="dcterms:W3CDTF">2016-08-31T04:30:40Z</dcterms:created>
  <dcterms:modified xsi:type="dcterms:W3CDTF">2025-04-08T01:00:33Z</dcterms:modified>
</cp:coreProperties>
</file>