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共有ファイル\R6年度\0505_財務諸表\01_県等からの通知・照会等\20241023_【埼玉県市町村課：118（金）17時〆】令和４年度財政状況資料集の作成について（2回目・地方公会計関係）\県へ回答\"/>
    </mc:Choice>
  </mc:AlternateContent>
  <xr:revisionPtr revIDLastSave="0" documentId="13_ncr:1_{1BB4E501-B315-4978-AAB4-24B22070CEB2}" xr6:coauthVersionLast="47" xr6:coauthVersionMax="47" xr10:uidLastSave="{00000000-0000-0000-0000-000000000000}"/>
  <bookViews>
    <workbookView xWindow="-12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s="1"/>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C35" i="7" s="1"/>
  <c r="DG34" i="7"/>
  <c r="CQ34" i="7"/>
  <c r="BY34" i="7"/>
  <c r="BE34" i="7"/>
  <c r="AO34" i="7"/>
  <c r="W34" i="7"/>
  <c r="U34" i="7" s="1"/>
  <c r="E34" i="7"/>
  <c r="C34" i="7" s="1"/>
  <c r="U35" i="7" l="1"/>
  <c r="U36" i="7" s="1"/>
  <c r="AM34" i="7" s="1"/>
  <c r="AM35" i="7" l="1"/>
  <c r="BW34" i="7" l="1"/>
  <c r="BW35" i="7" s="1"/>
  <c r="BW36" i="7" s="1"/>
  <c r="BW37" i="7" s="1"/>
  <c r="BW38" i="7" s="1"/>
  <c r="BW39" i="7" s="1"/>
  <c r="BW40" i="7" s="1"/>
  <c r="BW41" i="7" s="1"/>
  <c r="CO34" i="7" l="1"/>
</calcChain>
</file>

<file path=xl/sharedStrings.xml><?xml version="1.0" encoding="utf-8"?>
<sst xmlns="http://schemas.openxmlformats.org/spreadsheetml/2006/main" count="993" uniqueCount="548">
  <si>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</si>
  <si>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</si>
  <si>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</si>
  <si>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</si>
  <si>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</si>
  <si>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</si>
  <si>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</si>
  <si>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</si>
  <si>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</si>
  <si>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</si>
  <si>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</si>
  <si>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</si>
  <si>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</si>
  <si>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</si>
  <si>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</si>
  <si>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実質公債費比率については、平成29年度以降に借入れを行った公共施設解体事業債の元金償還が始まったことなどにより増加傾向にある。一方で、地方債の元金償還が進んだことにより地方債残高が減少しているため、将来負担比率は減少傾向にあり、令和元年度以降はマイナスの値となっている。今後は、大規模な都市計画事業の実施や公共施設等総合管理計画に基づく長寿命化や統廃合等を進めるための大規模改修が控えていることから、引き続き起債対象事業の適切な選択に努めるなど、世代間負担の公平化と償還額の平準化を図り、健全な財政運営に努める。</t>
    <phoneticPr fontId="5"/>
  </si>
  <si>
    <t>　公共施設の老朽化に伴い有形固定資産減価償却率が年々上昇（特に児童館・図書館・消防施設・市民会館は80％以上となっている）し、類似団体の平均をやや上回る水準となっているが、それに伴い公共施設を整備した際に借入れた地方債の元金償還が進み地方債残高が減少したことなどから、将来負担比率は減少傾向にあり、令和元年度以降はマイナスの値となっている。今後も公共施設等総合管理計画に基づき、施設の適切な維持管理に取り組んでいく。</t>
    <phoneticPr fontId="5"/>
  </si>
  <si>
    <t>令和4年度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</si>
  <si>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</si>
  <si>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</si>
  <si>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</si>
  <si>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</si>
  <si>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</si>
  <si>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</si>
  <si>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</si>
  <si>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</si>
  <si>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</si>
  <si>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</si>
  <si>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</si>
  <si>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</si>
  <si>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</si>
  <si>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</si>
  <si>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</si>
  <si>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</si>
  <si>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</si>
  <si>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</si>
  <si>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狭山市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</si>
  <si>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</si>
  <si>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</si>
  <si>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</si>
  <si>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</si>
  <si>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</si>
  <si>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</si>
  <si>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</si>
  <si>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</si>
  <si>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</si>
  <si>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</si>
  <si>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</si>
  <si>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</si>
  <si>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</si>
  <si>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</si>
  <si>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</si>
  <si>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</si>
  <si>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</si>
  <si>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</si>
  <si>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</si>
  <si>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</si>
  <si>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</si>
  <si>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</si>
  <si>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</si>
  <si>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</si>
  <si>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</si>
  <si>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</si>
  <si>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</si>
  <si>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</si>
  <si>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</si>
  <si>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</si>
  <si>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</si>
  <si>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</si>
  <si>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</si>
  <si>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</si>
  <si>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</si>
  <si>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</si>
  <si>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</si>
  <si>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</si>
  <si>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</si>
  <si>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</si>
  <si>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</si>
  <si>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</si>
  <si>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</si>
  <si>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</si>
  <si>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</si>
  <si>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</si>
  <si>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</si>
  <si>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4"/>
  </si>
  <si>
    <t>うち日本人(％)</t>
    <phoneticPr fontId="5"/>
  </si>
  <si>
    <t>-0.4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</si>
  <si>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</si>
  <si>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</si>
  <si>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</si>
  <si>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</si>
  <si>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</si>
  <si>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</si>
  <si>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</si>
  <si>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</si>
  <si>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</si>
  <si>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</si>
  <si>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</si>
  <si>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</si>
  <si>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</si>
  <si>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</si>
  <si>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</si>
  <si>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</si>
  <si>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</si>
  <si>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</si>
  <si>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</si>
  <si>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</si>
  <si>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</si>
  <si>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</si>
  <si>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</si>
  <si>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</si>
  <si>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</si>
  <si>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</si>
  <si>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</si>
  <si>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</si>
  <si>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</si>
  <si>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</si>
  <si>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</si>
  <si>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</si>
  <si>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</si>
  <si>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</si>
  <si>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</si>
  <si>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</si>
  <si>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</si>
  <si>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</si>
  <si>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</si>
  <si>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</si>
  <si>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</si>
  <si>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</si>
  <si>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</si>
  <si>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</si>
  <si>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</si>
  <si>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</si>
  <si>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</si>
  <si>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</si>
  <si>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</si>
  <si>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</si>
  <si>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</si>
  <si>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</si>
  <si>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</si>
  <si>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</si>
  <si>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</si>
  <si>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</si>
  <si>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</si>
  <si>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</si>
  <si>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</si>
  <si>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</si>
  <si>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埼玉県狭山市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</si>
  <si>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</si>
  <si>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</si>
  <si>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</si>
  <si>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</si>
  <si>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</si>
  <si>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</si>
  <si>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</si>
  <si>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</si>
  <si>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</si>
  <si>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</si>
  <si>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</si>
  <si>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</si>
  <si>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</si>
  <si>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</si>
  <si>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</si>
  <si>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</si>
  <si>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</si>
  <si>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</si>
  <si>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</si>
  <si>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</si>
  <si>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</si>
  <si>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</si>
  <si>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</si>
  <si>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</si>
  <si>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</si>
  <si>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</si>
  <si>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</si>
  <si>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</si>
  <si>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</si>
  <si>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</si>
  <si>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</si>
  <si>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</si>
  <si>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</si>
  <si>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</si>
  <si>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</si>
  <si>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</si>
  <si>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</si>
  <si>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</si>
  <si>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</si>
  <si>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</si>
  <si>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</si>
  <si>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</si>
  <si>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</si>
  <si>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</si>
  <si>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</si>
  <si>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</si>
  <si>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</si>
  <si>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</si>
  <si>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</si>
  <si>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</si>
  <si>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</si>
  <si>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</si>
  <si>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</si>
  <si>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</si>
  <si>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</si>
  <si>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</si>
  <si>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</si>
  <si>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</si>
  <si>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</si>
  <si>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</si>
  <si>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</si>
  <si>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</si>
  <si>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</si>
  <si>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</si>
  <si>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</si>
  <si>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</si>
  <si>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</si>
  <si>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</si>
  <si>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</si>
  <si>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</si>
  <si>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</si>
  <si>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</si>
  <si>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</si>
  <si>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</si>
  <si>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</si>
  <si>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</si>
  <si>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</si>
  <si>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</si>
  <si>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</si>
  <si>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</si>
  <si>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</si>
  <si>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</si>
  <si>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</si>
  <si>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</si>
  <si>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</si>
  <si>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</si>
  <si>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</si>
  <si>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</si>
  <si>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</si>
  <si>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</si>
  <si>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</si>
  <si>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</si>
  <si>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</si>
  <si>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</si>
  <si>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</si>
  <si>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</si>
  <si>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</si>
  <si>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</si>
  <si>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</si>
  <si>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</si>
  <si>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</si>
  <si>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</si>
  <si>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</si>
  <si>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</si>
  <si>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</si>
  <si>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</si>
  <si>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</si>
  <si>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</si>
  <si>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</si>
  <si>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</si>
  <si>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</si>
  <si>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</si>
  <si>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</si>
  <si>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</si>
  <si>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</si>
  <si>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</si>
  <si>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</si>
  <si>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</si>
  <si>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</si>
  <si>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</si>
  <si>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</si>
  <si>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</si>
  <si>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</si>
  <si>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</si>
  <si>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</si>
  <si>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</si>
  <si>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</si>
  <si>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</si>
  <si>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</si>
  <si>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</si>
  <si>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</si>
  <si>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</si>
  <si>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</si>
  <si>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</si>
  <si>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</si>
  <si>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</si>
  <si>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</si>
  <si>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</si>
  <si>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</si>
  <si>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</si>
  <si>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</si>
  <si>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</si>
  <si>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</si>
  <si>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</si>
  <si>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</si>
  <si>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</si>
  <si>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</si>
  <si>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</si>
  <si>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</si>
  <si>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</si>
  <si>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</si>
  <si>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埼玉県狭山市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</si>
  <si>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</si>
  <si>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</si>
  <si>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</si>
  <si>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</si>
  <si>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</si>
  <si>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</si>
  <si>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</si>
  <si>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</si>
  <si>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</si>
  <si>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</si>
  <si>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</si>
  <si>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</si>
  <si>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</si>
  <si>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</si>
  <si>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</si>
  <si>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</si>
  <si>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</si>
  <si>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</si>
  <si>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</si>
  <si>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</si>
  <si>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狭山市勤労者福祉サービスセンター</t>
    <rPh sb="0" eb="3">
      <t>サヤマシ</t>
    </rPh>
    <rPh sb="3" eb="6">
      <t>キンロウシャ</t>
    </rPh>
    <rPh sb="6" eb="8">
      <t>フクシ</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</si>
  <si>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</si>
  <si>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</si>
  <si>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</si>
  <si>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</si>
  <si>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</si>
  <si>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</si>
  <si>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</si>
  <si>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</si>
  <si>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</si>
  <si>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</si>
  <si>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</si>
  <si>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</si>
  <si>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</si>
  <si>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</si>
  <si>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</si>
  <si>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</si>
  <si>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</si>
  <si>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</si>
  <si>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</si>
  <si>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</si>
  <si>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</si>
  <si>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</si>
  <si>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</si>
  <si>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</si>
  <si>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埼玉県後期高齢者医療広域連合</t>
    <rPh sb="0" eb="3">
      <t>サイタマケン</t>
    </rPh>
    <rPh sb="3" eb="5">
      <t>コウキ</t>
    </rPh>
    <rPh sb="5" eb="8">
      <t>コウレイシャ</t>
    </rPh>
    <rPh sb="8" eb="10">
      <t>イリョウ</t>
    </rPh>
    <rPh sb="10" eb="12">
      <t>コウイキ</t>
    </rPh>
    <rPh sb="12" eb="14">
      <t>レンゴウ</t>
    </rPh>
    <phoneticPr fontId="2"/>
  </si>
  <si>
    <t>一般会計</t>
    <rPh sb="0" eb="2">
      <t>イッパン</t>
    </rPh>
    <rPh sb="2" eb="4">
      <t>カイケイ</t>
    </rPh>
    <phoneticPr fontId="2"/>
  </si>
  <si>
    <t>特別会計</t>
    <rPh sb="0" eb="2">
      <t>トクベツ</t>
    </rPh>
    <rPh sb="2" eb="4">
      <t>カイケイ</t>
    </rPh>
    <phoneticPr fontId="2"/>
  </si>
  <si>
    <t>埼玉県市町村総合事務組合</t>
    <rPh sb="0" eb="3">
      <t>サイタマケン</t>
    </rPh>
    <rPh sb="3" eb="6">
      <t>シチョウソン</t>
    </rPh>
    <rPh sb="6" eb="8">
      <t>ソウゴウ</t>
    </rPh>
    <rPh sb="8" eb="10">
      <t>ジム</t>
    </rPh>
    <rPh sb="10" eb="12">
      <t>クミアイ</t>
    </rPh>
    <phoneticPr fontId="2"/>
  </si>
  <si>
    <t>交通災害特別会計</t>
    <rPh sb="0" eb="2">
      <t>コウツウ</t>
    </rPh>
    <rPh sb="2" eb="4">
      <t>サイガイ</t>
    </rPh>
    <rPh sb="4" eb="6">
      <t>トクベツ</t>
    </rPh>
    <rPh sb="6" eb="8">
      <t>カイケイ</t>
    </rPh>
    <phoneticPr fontId="2"/>
  </si>
  <si>
    <t>彩の国さいたま人づくり広域連合</t>
    <phoneticPr fontId="2"/>
  </si>
  <si>
    <t>埼玉県都市ボートレース企業団</t>
    <rPh sb="0" eb="3">
      <t>サイタマケン</t>
    </rPh>
    <rPh sb="3" eb="5">
      <t>トシ</t>
    </rPh>
    <rPh sb="11" eb="13">
      <t>キギョウ</t>
    </rPh>
    <rPh sb="13" eb="14">
      <t>ダン</t>
    </rPh>
    <phoneticPr fontId="2"/>
  </si>
  <si>
    <t>広域飯能斎場組合</t>
    <rPh sb="0" eb="2">
      <t>コウイキ</t>
    </rPh>
    <rPh sb="2" eb="4">
      <t>ハンノウ</t>
    </rPh>
    <rPh sb="4" eb="6">
      <t>サイジョウ</t>
    </rPh>
    <rPh sb="6" eb="8">
      <t>クミアイ</t>
    </rPh>
    <phoneticPr fontId="2"/>
  </si>
  <si>
    <t>埼玉西部消防組合</t>
    <rPh sb="0" eb="2">
      <t>サイタマ</t>
    </rPh>
    <rPh sb="2" eb="4">
      <t>セイブ</t>
    </rPh>
    <rPh sb="4" eb="6">
      <t>ショウボウ</t>
    </rPh>
    <rPh sb="6" eb="8">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</si>
  <si>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</si>
  <si>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</si>
  <si>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</si>
  <si>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</si>
  <si>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</si>
  <si>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</si>
  <si>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</si>
  <si>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</si>
  <si>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</si>
  <si>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</si>
  <si>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</si>
  <si>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</si>
  <si>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</si>
  <si>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</si>
  <si>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</si>
  <si>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</si>
  <si>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</si>
  <si>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</si>
  <si>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</si>
  <si>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</si>
  <si>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</si>
  <si>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</si>
  <si>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</si>
  <si>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</si>
  <si>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</si>
  <si>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</si>
  <si>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</si>
  <si>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</si>
  <si>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</si>
  <si>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</si>
  <si>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</si>
  <si>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</si>
  <si>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</si>
  <si>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</si>
  <si>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</si>
  <si>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</si>
  <si>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</si>
  <si>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</si>
  <si>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</si>
  <si>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</si>
  <si>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</si>
  <si>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</si>
  <si>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</si>
  <si>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</si>
  <si>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</si>
  <si>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</si>
  <si>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</si>
  <si>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</si>
  <si>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</si>
  <si>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</si>
  <si>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</si>
  <si>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</si>
  <si>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</si>
  <si>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</si>
  <si>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</si>
  <si>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</si>
  <si>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</si>
  <si>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</si>
  <si>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</si>
  <si>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</si>
  <si>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</si>
  <si>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</si>
  <si>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</si>
  <si>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</si>
  <si>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</si>
  <si>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</si>
  <si>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</si>
  <si>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</si>
  <si>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</si>
  <si>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</si>
  <si>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</si>
  <si>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</si>
  <si>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</si>
  <si>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</si>
  <si>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</si>
  <si>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</si>
  <si>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</si>
  <si>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</si>
  <si>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</si>
  <si>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</si>
  <si>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</si>
  <si>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</si>
  <si>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</si>
  <si>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</si>
  <si>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</si>
  <si>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</si>
  <si>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</si>
  <si>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</si>
  <si>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</si>
  <si>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</si>
  <si>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</si>
  <si>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</si>
  <si>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</si>
  <si>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</si>
  <si>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</si>
  <si>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</si>
  <si>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</si>
  <si>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</si>
  <si>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</si>
  <si>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</si>
  <si>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</si>
  <si>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</si>
  <si>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</si>
  <si>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</si>
  <si>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</si>
  <si>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</si>
  <si>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</si>
  <si>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</si>
  <si>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</si>
  <si>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</si>
  <si>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</si>
  <si>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</si>
  <si>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</si>
  <si>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</si>
  <si>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</si>
  <si>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</si>
  <si>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</si>
  <si>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</si>
  <si>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</si>
  <si>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</si>
  <si>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</si>
  <si>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</si>
  <si>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</si>
  <si>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</si>
  <si>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</si>
  <si>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</si>
  <si>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</si>
  <si>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</si>
  <si>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</si>
  <si>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</si>
  <si>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4.00</t>
  </si>
  <si>
    <t>会計</t>
    <rPh sb="0" eb="2">
      <t>カイケイ</t>
    </rPh>
    <phoneticPr fontId="5"/>
  </si>
  <si>
    <t>水道事業会計</t>
  </si>
  <si>
    <t>下水道事業会計</t>
  </si>
  <si>
    <t>一般会計</t>
  </si>
  <si>
    <t>介護保険特別会計</t>
  </si>
  <si>
    <t>国民健康保険特別会計</t>
  </si>
  <si>
    <t>後期高齢者医療特別会計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</si>
  <si>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</si>
  <si>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</si>
  <si>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</si>
  <si>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</si>
  <si>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</si>
  <si>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</si>
  <si>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</si>
  <si>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</si>
  <si>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</si>
  <si>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</si>
  <si>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</si>
  <si>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</si>
  <si>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</si>
  <si>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</si>
  <si>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</si>
  <si>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</si>
  <si>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</si>
  <si>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</si>
  <si>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</si>
  <si>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</si>
  <si>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</si>
  <si>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</si>
  <si>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</si>
  <si>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</si>
  <si>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</si>
  <si>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</si>
  <si>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</si>
  <si>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</si>
  <si>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</si>
  <si>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</si>
  <si>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</si>
  <si>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</si>
  <si>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</si>
  <si>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</si>
  <si>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</si>
  <si>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</si>
  <si>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</si>
  <si>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</si>
  <si>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</si>
  <si>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</si>
  <si>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</si>
  <si>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</si>
  <si>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</si>
  <si>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</si>
  <si>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</si>
  <si>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</si>
  <si>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</si>
  <si>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</si>
  <si>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</si>
  <si>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</si>
  <si>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都市基盤整備基金</t>
    <phoneticPr fontId="5"/>
  </si>
  <si>
    <t>教育施設整備基金</t>
    <phoneticPr fontId="2"/>
  </si>
  <si>
    <t>公共施設整備基金</t>
    <phoneticPr fontId="2"/>
  </si>
  <si>
    <t>みどりの基金</t>
    <phoneticPr fontId="2"/>
  </si>
  <si>
    <t>美術品等取得基金</t>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</si>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</sst>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33173</c:v>
                </c:pt>
                <c:pt idx="1">
                  <c:v>37644</c:v>
                </c:pt>
                <c:pt idx="2">
                  <c:v>44161</c:v>
                </c:pt>
                <c:pt idx="3">
                  <c:v>43955</c:v>
                </c:pt>
                <c:pt idx="4">
                  <c:v>41921</c:v>
                </c:pt>
              </c:numCache>
            </c:numRef>
          </c:val>
          <c:smooth val="0"/>
          <c:extLst>
            <c:ext xmlns:c16="http://schemas.microsoft.com/office/drawing/2014/chart" uri="{C3380CC4-5D6E-409C-BE32-E72D297353CC}">
              <c16:uniqueId val="{00000000-4054-499F-A680-68DED1BD00B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23868</c:v>
                </c:pt>
                <c:pt idx="1">
                  <c:v>29549</c:v>
                </c:pt>
                <c:pt idx="2">
                  <c:v>36199</c:v>
                </c:pt>
                <c:pt idx="3">
                  <c:v>31521</c:v>
                </c:pt>
                <c:pt idx="4">
                  <c:v>23782</c:v>
                </c:pt>
              </c:numCache>
            </c:numRef>
          </c:val>
          <c:smooth val="0"/>
          <c:extLst>
            <c:ext xmlns:c16="http://schemas.microsoft.com/office/drawing/2014/chart" uri="{C3380CC4-5D6E-409C-BE32-E72D297353CC}">
              <c16:uniqueId val="{00000001-4054-499F-A680-68DED1BD00B3}"/>
            </c:ext>
          </c:extLst>
        </c:ser>
        <c:dLbls>
          <c:showLegendKey val="0"/>
          <c:showVal val="0"/>
          <c:showCatName val="0"/>
          <c:showSerName val="0"/>
          <c:showPercent val="0"/>
          <c:showBubbleSize val="0"/>
        </c:dLbls>
        <c:marker val="1"/>
        <c:smooth val="0"/>
        <c:axId val="921654776"/>
        <c:axId val="921650856"/>
      </c:lineChart>
      <c:catAx>
        <c:axId val="9216547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21650856"/>
        <c:crosses val="autoZero"/>
        <c:auto val="1"/>
        <c:lblAlgn val="ctr"/>
        <c:lblOffset val="100"/>
        <c:tickLblSkip val="1"/>
        <c:tickMarkSkip val="1"/>
        <c:noMultiLvlLbl val="0"/>
      </c:catAx>
      <c:valAx>
        <c:axId val="921650856"/>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216547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6.2</c:v>
                </c:pt>
                <c:pt idx="1">
                  <c:v>1.08</c:v>
                </c:pt>
                <c:pt idx="2">
                  <c:v>2.72</c:v>
                </c:pt>
                <c:pt idx="3">
                  <c:v>8.9</c:v>
                </c:pt>
                <c:pt idx="4">
                  <c:v>7.62</c:v>
                </c:pt>
              </c:numCache>
            </c:numRef>
          </c:val>
          <c:extLst>
            <c:ext xmlns:c16="http://schemas.microsoft.com/office/drawing/2014/chart" uri="{C3380CC4-5D6E-409C-BE32-E72D297353CC}">
              <c16:uniqueId val="{00000000-614D-4032-8FAA-71BEBC8CA6C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16.53</c:v>
                </c:pt>
                <c:pt idx="1">
                  <c:v>17.54</c:v>
                </c:pt>
                <c:pt idx="2">
                  <c:v>15.94</c:v>
                </c:pt>
                <c:pt idx="3">
                  <c:v>17.45</c:v>
                </c:pt>
                <c:pt idx="4">
                  <c:v>20.64</c:v>
                </c:pt>
              </c:numCache>
            </c:numRef>
          </c:val>
          <c:extLst>
            <c:ext xmlns:c16="http://schemas.microsoft.com/office/drawing/2014/chart" uri="{C3380CC4-5D6E-409C-BE32-E72D297353CC}">
              <c16:uniqueId val="{00000001-614D-4032-8FAA-71BEBC8CA6CE}"/>
            </c:ext>
          </c:extLst>
        </c:ser>
        <c:dLbls>
          <c:showLegendKey val="0"/>
          <c:showVal val="0"/>
          <c:showCatName val="0"/>
          <c:showSerName val="0"/>
          <c:showPercent val="0"/>
          <c:showBubbleSize val="0"/>
        </c:dLbls>
        <c:gapWidth val="250"/>
        <c:overlap val="100"/>
        <c:axId val="921659088"/>
        <c:axId val="92165320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0.31</c:v>
                </c:pt>
                <c:pt idx="1">
                  <c:v>-4</c:v>
                </c:pt>
                <c:pt idx="2">
                  <c:v>0.42</c:v>
                </c:pt>
                <c:pt idx="3">
                  <c:v>8.56</c:v>
                </c:pt>
                <c:pt idx="4">
                  <c:v>1.29</c:v>
                </c:pt>
              </c:numCache>
            </c:numRef>
          </c:val>
          <c:smooth val="0"/>
          <c:extLst>
            <c:ext xmlns:c16="http://schemas.microsoft.com/office/drawing/2014/chart" uri="{C3380CC4-5D6E-409C-BE32-E72D297353CC}">
              <c16:uniqueId val="{00000002-614D-4032-8FAA-71BEBC8CA6CE}"/>
            </c:ext>
          </c:extLst>
        </c:ser>
        <c:dLbls>
          <c:showLegendKey val="0"/>
          <c:showVal val="0"/>
          <c:showCatName val="0"/>
          <c:showSerName val="0"/>
          <c:showPercent val="0"/>
          <c:showBubbleSize val="0"/>
        </c:dLbls>
        <c:marker val="1"/>
        <c:smooth val="0"/>
        <c:axId val="921659088"/>
        <c:axId val="921653208"/>
      </c:lineChart>
      <c:catAx>
        <c:axId val="921659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21653208"/>
        <c:crosses val="autoZero"/>
        <c:auto val="1"/>
        <c:lblAlgn val="ctr"/>
        <c:lblOffset val="100"/>
        <c:tickLblSkip val="1"/>
        <c:tickMarkSkip val="1"/>
        <c:noMultiLvlLbl val="0"/>
      </c:catAx>
      <c:valAx>
        <c:axId val="9216532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1659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14D-43B2-BD2A-E7288016637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4D-43B2-BD2A-E7288016637F}"/>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14D-43B2-BD2A-E7288016637F}"/>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14D-43B2-BD2A-E7288016637F}"/>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0.06</c:v>
                </c:pt>
                <c:pt idx="2">
                  <c:v>#N/A</c:v>
                </c:pt>
                <c:pt idx="3">
                  <c:v>0.05</c:v>
                </c:pt>
                <c:pt idx="4">
                  <c:v>#N/A</c:v>
                </c:pt>
                <c:pt idx="5">
                  <c:v>0.04</c:v>
                </c:pt>
                <c:pt idx="6">
                  <c:v>#N/A</c:v>
                </c:pt>
                <c:pt idx="7">
                  <c:v>0.04</c:v>
                </c:pt>
                <c:pt idx="8">
                  <c:v>#N/A</c:v>
                </c:pt>
                <c:pt idx="9">
                  <c:v>0.1</c:v>
                </c:pt>
              </c:numCache>
            </c:numRef>
          </c:val>
          <c:extLst>
            <c:ext xmlns:c16="http://schemas.microsoft.com/office/drawing/2014/chart" uri="{C3380CC4-5D6E-409C-BE32-E72D297353CC}">
              <c16:uniqueId val="{00000004-414D-43B2-BD2A-E7288016637F}"/>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1.32</c:v>
                </c:pt>
                <c:pt idx="2">
                  <c:v>#N/A</c:v>
                </c:pt>
                <c:pt idx="3">
                  <c:v>1.1399999999999999</c:v>
                </c:pt>
                <c:pt idx="4">
                  <c:v>#N/A</c:v>
                </c:pt>
                <c:pt idx="5">
                  <c:v>1.43</c:v>
                </c:pt>
                <c:pt idx="6">
                  <c:v>#N/A</c:v>
                </c:pt>
                <c:pt idx="7">
                  <c:v>1.26</c:v>
                </c:pt>
                <c:pt idx="8">
                  <c:v>#N/A</c:v>
                </c:pt>
                <c:pt idx="9">
                  <c:v>0.83</c:v>
                </c:pt>
              </c:numCache>
            </c:numRef>
          </c:val>
          <c:extLst>
            <c:ext xmlns:c16="http://schemas.microsoft.com/office/drawing/2014/chart" uri="{C3380CC4-5D6E-409C-BE32-E72D297353CC}">
              <c16:uniqueId val="{00000005-414D-43B2-BD2A-E7288016637F}"/>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2.67</c:v>
                </c:pt>
                <c:pt idx="2">
                  <c:v>#N/A</c:v>
                </c:pt>
                <c:pt idx="3">
                  <c:v>3.05</c:v>
                </c:pt>
                <c:pt idx="4">
                  <c:v>#N/A</c:v>
                </c:pt>
                <c:pt idx="5">
                  <c:v>3.99</c:v>
                </c:pt>
                <c:pt idx="6">
                  <c:v>#N/A</c:v>
                </c:pt>
                <c:pt idx="7">
                  <c:v>2.2000000000000002</c:v>
                </c:pt>
                <c:pt idx="8">
                  <c:v>#N/A</c:v>
                </c:pt>
                <c:pt idx="9">
                  <c:v>2.4</c:v>
                </c:pt>
              </c:numCache>
            </c:numRef>
          </c:val>
          <c:extLst>
            <c:ext xmlns:c16="http://schemas.microsoft.com/office/drawing/2014/chart" uri="{C3380CC4-5D6E-409C-BE32-E72D297353CC}">
              <c16:uniqueId val="{00000006-414D-43B2-BD2A-E7288016637F}"/>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6.2</c:v>
                </c:pt>
                <c:pt idx="2">
                  <c:v>#N/A</c:v>
                </c:pt>
                <c:pt idx="3">
                  <c:v>1.07</c:v>
                </c:pt>
                <c:pt idx="4">
                  <c:v>#N/A</c:v>
                </c:pt>
                <c:pt idx="5">
                  <c:v>2.71</c:v>
                </c:pt>
                <c:pt idx="6">
                  <c:v>#N/A</c:v>
                </c:pt>
                <c:pt idx="7">
                  <c:v>8.89</c:v>
                </c:pt>
                <c:pt idx="8">
                  <c:v>#N/A</c:v>
                </c:pt>
                <c:pt idx="9">
                  <c:v>7.62</c:v>
                </c:pt>
              </c:numCache>
            </c:numRef>
          </c:val>
          <c:extLst>
            <c:ext xmlns:c16="http://schemas.microsoft.com/office/drawing/2014/chart" uri="{C3380CC4-5D6E-409C-BE32-E72D297353CC}">
              <c16:uniqueId val="{00000007-414D-43B2-BD2A-E7288016637F}"/>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6.44</c:v>
                </c:pt>
                <c:pt idx="2">
                  <c:v>#N/A</c:v>
                </c:pt>
                <c:pt idx="3">
                  <c:v>7.39</c:v>
                </c:pt>
                <c:pt idx="4">
                  <c:v>#N/A</c:v>
                </c:pt>
                <c:pt idx="5">
                  <c:v>8.5</c:v>
                </c:pt>
                <c:pt idx="6">
                  <c:v>#N/A</c:v>
                </c:pt>
                <c:pt idx="7">
                  <c:v>8.9600000000000009</c:v>
                </c:pt>
                <c:pt idx="8">
                  <c:v>#N/A</c:v>
                </c:pt>
                <c:pt idx="9">
                  <c:v>11</c:v>
                </c:pt>
              </c:numCache>
            </c:numRef>
          </c:val>
          <c:extLst>
            <c:ext xmlns:c16="http://schemas.microsoft.com/office/drawing/2014/chart" uri="{C3380CC4-5D6E-409C-BE32-E72D297353CC}">
              <c16:uniqueId val="{00000008-414D-43B2-BD2A-E7288016637F}"/>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11.6</c:v>
                </c:pt>
                <c:pt idx="2">
                  <c:v>#N/A</c:v>
                </c:pt>
                <c:pt idx="3">
                  <c:v>11.04</c:v>
                </c:pt>
                <c:pt idx="4">
                  <c:v>#N/A</c:v>
                </c:pt>
                <c:pt idx="5">
                  <c:v>11.3</c:v>
                </c:pt>
                <c:pt idx="6">
                  <c:v>#N/A</c:v>
                </c:pt>
                <c:pt idx="7">
                  <c:v>10.51</c:v>
                </c:pt>
                <c:pt idx="8">
                  <c:v>#N/A</c:v>
                </c:pt>
                <c:pt idx="9">
                  <c:v>11.36</c:v>
                </c:pt>
              </c:numCache>
            </c:numRef>
          </c:val>
          <c:extLst>
            <c:ext xmlns:c16="http://schemas.microsoft.com/office/drawing/2014/chart" uri="{C3380CC4-5D6E-409C-BE32-E72D297353CC}">
              <c16:uniqueId val="{00000009-414D-43B2-BD2A-E7288016637F}"/>
            </c:ext>
          </c:extLst>
        </c:ser>
        <c:dLbls>
          <c:showLegendKey val="0"/>
          <c:showVal val="0"/>
          <c:showCatName val="0"/>
          <c:showSerName val="0"/>
          <c:showPercent val="0"/>
          <c:showBubbleSize val="0"/>
        </c:dLbls>
        <c:gapWidth val="150"/>
        <c:overlap val="100"/>
        <c:axId val="921652032"/>
        <c:axId val="921658304"/>
      </c:barChart>
      <c:catAx>
        <c:axId val="921652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21658304"/>
        <c:crosses val="autoZero"/>
        <c:auto val="1"/>
        <c:lblAlgn val="ctr"/>
        <c:lblOffset val="100"/>
        <c:tickLblSkip val="1"/>
        <c:tickMarkSkip val="1"/>
        <c:noMultiLvlLbl val="0"/>
      </c:catAx>
      <c:valAx>
        <c:axId val="92165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16520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4052</c:v>
                </c:pt>
                <c:pt idx="5">
                  <c:v>3995</c:v>
                </c:pt>
                <c:pt idx="8">
                  <c:v>3889</c:v>
                </c:pt>
                <c:pt idx="11">
                  <c:v>3947</c:v>
                </c:pt>
                <c:pt idx="14">
                  <c:v>3778</c:v>
                </c:pt>
              </c:numCache>
            </c:numRef>
          </c:val>
          <c:extLst>
            <c:ext xmlns:c16="http://schemas.microsoft.com/office/drawing/2014/chart" uri="{C3380CC4-5D6E-409C-BE32-E72D297353CC}">
              <c16:uniqueId val="{00000000-60DE-4AA3-80FA-0AAD3D6A046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DE-4AA3-80FA-0AAD3D6A046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620</c:v>
                </c:pt>
                <c:pt idx="3">
                  <c:v>618</c:v>
                </c:pt>
                <c:pt idx="6">
                  <c:v>616</c:v>
                </c:pt>
                <c:pt idx="9">
                  <c:v>615</c:v>
                </c:pt>
                <c:pt idx="12">
                  <c:v>330</c:v>
                </c:pt>
              </c:numCache>
            </c:numRef>
          </c:val>
          <c:extLst>
            <c:ext xmlns:c16="http://schemas.microsoft.com/office/drawing/2014/chart" uri="{C3380CC4-5D6E-409C-BE32-E72D297353CC}">
              <c16:uniqueId val="{00000002-60DE-4AA3-80FA-0AAD3D6A046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154</c:v>
                </c:pt>
                <c:pt idx="3">
                  <c:v>150</c:v>
                </c:pt>
                <c:pt idx="6">
                  <c:v>142</c:v>
                </c:pt>
                <c:pt idx="9">
                  <c:v>152</c:v>
                </c:pt>
                <c:pt idx="12">
                  <c:v>104</c:v>
                </c:pt>
              </c:numCache>
            </c:numRef>
          </c:val>
          <c:extLst>
            <c:ext xmlns:c16="http://schemas.microsoft.com/office/drawing/2014/chart" uri="{C3380CC4-5D6E-409C-BE32-E72D297353CC}">
              <c16:uniqueId val="{00000003-60DE-4AA3-80FA-0AAD3D6A046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696</c:v>
                </c:pt>
                <c:pt idx="3">
                  <c:v>661</c:v>
                </c:pt>
                <c:pt idx="6">
                  <c:v>613</c:v>
                </c:pt>
                <c:pt idx="9">
                  <c:v>608</c:v>
                </c:pt>
                <c:pt idx="12">
                  <c:v>574</c:v>
                </c:pt>
              </c:numCache>
            </c:numRef>
          </c:val>
          <c:extLst>
            <c:ext xmlns:c16="http://schemas.microsoft.com/office/drawing/2014/chart" uri="{C3380CC4-5D6E-409C-BE32-E72D297353CC}">
              <c16:uniqueId val="{00000004-60DE-4AA3-80FA-0AAD3D6A046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DE-4AA3-80FA-0AAD3D6A046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DE-4AA3-80FA-0AAD3D6A046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3642</c:v>
                </c:pt>
                <c:pt idx="3">
                  <c:v>3768</c:v>
                </c:pt>
                <c:pt idx="6">
                  <c:v>3947</c:v>
                </c:pt>
                <c:pt idx="9">
                  <c:v>4021</c:v>
                </c:pt>
                <c:pt idx="12">
                  <c:v>4271</c:v>
                </c:pt>
              </c:numCache>
            </c:numRef>
          </c:val>
          <c:extLst>
            <c:ext xmlns:c16="http://schemas.microsoft.com/office/drawing/2014/chart" uri="{C3380CC4-5D6E-409C-BE32-E72D297353CC}">
              <c16:uniqueId val="{00000007-60DE-4AA3-80FA-0AAD3D6A0463}"/>
            </c:ext>
          </c:extLst>
        </c:ser>
        <c:dLbls>
          <c:showLegendKey val="0"/>
          <c:showVal val="0"/>
          <c:showCatName val="0"/>
          <c:showSerName val="0"/>
          <c:showPercent val="0"/>
          <c:showBubbleSize val="0"/>
        </c:dLbls>
        <c:gapWidth val="100"/>
        <c:overlap val="100"/>
        <c:axId val="921652424"/>
        <c:axId val="9216473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1060</c:v>
                </c:pt>
                <c:pt idx="2">
                  <c:v>#N/A</c:v>
                </c:pt>
                <c:pt idx="3">
                  <c:v>#N/A</c:v>
                </c:pt>
                <c:pt idx="4">
                  <c:v>1202</c:v>
                </c:pt>
                <c:pt idx="5">
                  <c:v>#N/A</c:v>
                </c:pt>
                <c:pt idx="6">
                  <c:v>#N/A</c:v>
                </c:pt>
                <c:pt idx="7">
                  <c:v>1429</c:v>
                </c:pt>
                <c:pt idx="8">
                  <c:v>#N/A</c:v>
                </c:pt>
                <c:pt idx="9">
                  <c:v>#N/A</c:v>
                </c:pt>
                <c:pt idx="10">
                  <c:v>1449</c:v>
                </c:pt>
                <c:pt idx="11">
                  <c:v>#N/A</c:v>
                </c:pt>
                <c:pt idx="12">
                  <c:v>#N/A</c:v>
                </c:pt>
                <c:pt idx="13">
                  <c:v>1501</c:v>
                </c:pt>
                <c:pt idx="14">
                  <c:v>#N/A</c:v>
                </c:pt>
              </c:numCache>
            </c:numRef>
          </c:val>
          <c:smooth val="0"/>
          <c:extLst>
            <c:ext xmlns:c16="http://schemas.microsoft.com/office/drawing/2014/chart" uri="{C3380CC4-5D6E-409C-BE32-E72D297353CC}">
              <c16:uniqueId val="{00000008-60DE-4AA3-80FA-0AAD3D6A0463}"/>
            </c:ext>
          </c:extLst>
        </c:ser>
        <c:dLbls>
          <c:showLegendKey val="0"/>
          <c:showVal val="0"/>
          <c:showCatName val="0"/>
          <c:showSerName val="0"/>
          <c:showPercent val="0"/>
          <c:showBubbleSize val="0"/>
        </c:dLbls>
        <c:marker val="1"/>
        <c:smooth val="0"/>
        <c:axId val="921652424"/>
        <c:axId val="921647328"/>
      </c:lineChart>
      <c:catAx>
        <c:axId val="921652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21647328"/>
        <c:crosses val="autoZero"/>
        <c:auto val="1"/>
        <c:lblAlgn val="ctr"/>
        <c:lblOffset val="100"/>
        <c:tickLblSkip val="1"/>
        <c:tickMarkSkip val="1"/>
        <c:noMultiLvlLbl val="0"/>
      </c:catAx>
      <c:valAx>
        <c:axId val="921647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16524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35251</c:v>
                </c:pt>
                <c:pt idx="5">
                  <c:v>34196</c:v>
                </c:pt>
                <c:pt idx="8">
                  <c:v>33410</c:v>
                </c:pt>
                <c:pt idx="11">
                  <c:v>32839</c:v>
                </c:pt>
                <c:pt idx="14">
                  <c:v>31146</c:v>
                </c:pt>
              </c:numCache>
            </c:numRef>
          </c:val>
          <c:extLst>
            <c:ext xmlns:c16="http://schemas.microsoft.com/office/drawing/2014/chart" uri="{C3380CC4-5D6E-409C-BE32-E72D297353CC}">
              <c16:uniqueId val="{00000000-53A8-4F5E-86D7-2E6F5E37054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6196</c:v>
                </c:pt>
                <c:pt idx="5">
                  <c:v>6057</c:v>
                </c:pt>
                <c:pt idx="8">
                  <c:v>5670</c:v>
                </c:pt>
                <c:pt idx="11">
                  <c:v>5189</c:v>
                </c:pt>
                <c:pt idx="14">
                  <c:v>5341</c:v>
                </c:pt>
              </c:numCache>
            </c:numRef>
          </c:val>
          <c:extLst>
            <c:ext xmlns:c16="http://schemas.microsoft.com/office/drawing/2014/chart" uri="{C3380CC4-5D6E-409C-BE32-E72D297353CC}">
              <c16:uniqueId val="{00000001-53A8-4F5E-86D7-2E6F5E37054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11196</c:v>
                </c:pt>
                <c:pt idx="5">
                  <c:v>11632</c:v>
                </c:pt>
                <c:pt idx="8">
                  <c:v>10490</c:v>
                </c:pt>
                <c:pt idx="11">
                  <c:v>12141</c:v>
                </c:pt>
                <c:pt idx="14">
                  <c:v>12315</c:v>
                </c:pt>
              </c:numCache>
            </c:numRef>
          </c:val>
          <c:extLst>
            <c:ext xmlns:c16="http://schemas.microsoft.com/office/drawing/2014/chart" uri="{C3380CC4-5D6E-409C-BE32-E72D297353CC}">
              <c16:uniqueId val="{00000002-53A8-4F5E-86D7-2E6F5E37054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A8-4F5E-86D7-2E6F5E37054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A8-4F5E-86D7-2E6F5E37054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1</c:v>
                </c:pt>
                <c:pt idx="3">
                  <c:v>4</c:v>
                </c:pt>
                <c:pt idx="6">
                  <c:v>0</c:v>
                </c:pt>
                <c:pt idx="9">
                  <c:v>6</c:v>
                </c:pt>
                <c:pt idx="12">
                  <c:v>77</c:v>
                </c:pt>
              </c:numCache>
            </c:numRef>
          </c:val>
          <c:extLst>
            <c:ext xmlns:c16="http://schemas.microsoft.com/office/drawing/2014/chart" uri="{C3380CC4-5D6E-409C-BE32-E72D297353CC}">
              <c16:uniqueId val="{00000005-53A8-4F5E-86D7-2E6F5E37054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4064</c:v>
                </c:pt>
                <c:pt idx="3">
                  <c:v>4021</c:v>
                </c:pt>
                <c:pt idx="6">
                  <c:v>3885</c:v>
                </c:pt>
                <c:pt idx="9">
                  <c:v>3898</c:v>
                </c:pt>
                <c:pt idx="12">
                  <c:v>3834</c:v>
                </c:pt>
              </c:numCache>
            </c:numRef>
          </c:val>
          <c:extLst>
            <c:ext xmlns:c16="http://schemas.microsoft.com/office/drawing/2014/chart" uri="{C3380CC4-5D6E-409C-BE32-E72D297353CC}">
              <c16:uniqueId val="{00000006-53A8-4F5E-86D7-2E6F5E37054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572</c:v>
                </c:pt>
                <c:pt idx="3">
                  <c:v>537</c:v>
                </c:pt>
                <c:pt idx="6">
                  <c:v>445</c:v>
                </c:pt>
                <c:pt idx="9">
                  <c:v>345</c:v>
                </c:pt>
                <c:pt idx="12">
                  <c:v>298</c:v>
                </c:pt>
              </c:numCache>
            </c:numRef>
          </c:val>
          <c:extLst>
            <c:ext xmlns:c16="http://schemas.microsoft.com/office/drawing/2014/chart" uri="{C3380CC4-5D6E-409C-BE32-E72D297353CC}">
              <c16:uniqueId val="{00000007-53A8-4F5E-86D7-2E6F5E37054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6325</c:v>
                </c:pt>
                <c:pt idx="3">
                  <c:v>5939</c:v>
                </c:pt>
                <c:pt idx="6">
                  <c:v>5656</c:v>
                </c:pt>
                <c:pt idx="9">
                  <c:v>5523</c:v>
                </c:pt>
                <c:pt idx="12">
                  <c:v>5396</c:v>
                </c:pt>
              </c:numCache>
            </c:numRef>
          </c:val>
          <c:extLst>
            <c:ext xmlns:c16="http://schemas.microsoft.com/office/drawing/2014/chart" uri="{C3380CC4-5D6E-409C-BE32-E72D297353CC}">
              <c16:uniqueId val="{00000008-53A8-4F5E-86D7-2E6F5E37054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4222</c:v>
                </c:pt>
                <c:pt idx="3">
                  <c:v>3658</c:v>
                </c:pt>
                <c:pt idx="6">
                  <c:v>2794</c:v>
                </c:pt>
                <c:pt idx="9">
                  <c:v>2215</c:v>
                </c:pt>
                <c:pt idx="12">
                  <c:v>1914</c:v>
                </c:pt>
              </c:numCache>
            </c:numRef>
          </c:val>
          <c:extLst>
            <c:ext xmlns:c16="http://schemas.microsoft.com/office/drawing/2014/chart" uri="{C3380CC4-5D6E-409C-BE32-E72D297353CC}">
              <c16:uniqueId val="{00000009-53A8-4F5E-86D7-2E6F5E37054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38229</c:v>
                </c:pt>
                <c:pt idx="3">
                  <c:v>37038</c:v>
                </c:pt>
                <c:pt idx="6">
                  <c:v>36533</c:v>
                </c:pt>
                <c:pt idx="9">
                  <c:v>36915</c:v>
                </c:pt>
                <c:pt idx="12">
                  <c:v>34421</c:v>
                </c:pt>
              </c:numCache>
            </c:numRef>
          </c:val>
          <c:extLst>
            <c:ext xmlns:c16="http://schemas.microsoft.com/office/drawing/2014/chart" uri="{C3380CC4-5D6E-409C-BE32-E72D297353CC}">
              <c16:uniqueId val="{0000000A-53A8-4F5E-86D7-2E6F5E37054A}"/>
            </c:ext>
          </c:extLst>
        </c:ser>
        <c:dLbls>
          <c:showLegendKey val="0"/>
          <c:showVal val="0"/>
          <c:showCatName val="0"/>
          <c:showSerName val="0"/>
          <c:showPercent val="0"/>
          <c:showBubbleSize val="0"/>
        </c:dLbls>
        <c:gapWidth val="100"/>
        <c:overlap val="100"/>
        <c:axId val="921655560"/>
        <c:axId val="92165399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771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3A8-4F5E-86D7-2E6F5E37054A}"/>
            </c:ext>
          </c:extLst>
        </c:ser>
        <c:dLbls>
          <c:showLegendKey val="0"/>
          <c:showVal val="0"/>
          <c:showCatName val="0"/>
          <c:showSerName val="0"/>
          <c:showPercent val="0"/>
          <c:showBubbleSize val="0"/>
        </c:dLbls>
        <c:marker val="1"/>
        <c:smooth val="0"/>
        <c:axId val="921655560"/>
        <c:axId val="921653992"/>
      </c:lineChart>
      <c:catAx>
        <c:axId val="921655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21653992"/>
        <c:crosses val="autoZero"/>
        <c:auto val="1"/>
        <c:lblAlgn val="ctr"/>
        <c:lblOffset val="100"/>
        <c:tickLblSkip val="1"/>
        <c:tickMarkSkip val="1"/>
        <c:noMultiLvlLbl val="0"/>
      </c:catAx>
      <c:valAx>
        <c:axId val="921653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16555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4501</c:v>
                </c:pt>
                <c:pt idx="1">
                  <c:v>5167</c:v>
                </c:pt>
                <c:pt idx="2">
                  <c:v>5970</c:v>
                </c:pt>
              </c:numCache>
            </c:numRef>
          </c:val>
          <c:extLst>
            <c:ext xmlns:c16="http://schemas.microsoft.com/office/drawing/2014/chart" uri="{C3380CC4-5D6E-409C-BE32-E72D297353CC}">
              <c16:uniqueId val="{00000000-DF9E-40F2-8FD0-BAA80800FE4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DF9E-40F2-8FD0-BAA80800FE4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3454</c:v>
                </c:pt>
                <c:pt idx="1">
                  <c:v>4901</c:v>
                </c:pt>
                <c:pt idx="2">
                  <c:v>4454</c:v>
                </c:pt>
              </c:numCache>
            </c:numRef>
          </c:val>
          <c:extLst>
            <c:ext xmlns:c16="http://schemas.microsoft.com/office/drawing/2014/chart" uri="{C3380CC4-5D6E-409C-BE32-E72D297353CC}">
              <c16:uniqueId val="{00000002-DF9E-40F2-8FD0-BAA80800FE44}"/>
            </c:ext>
          </c:extLst>
        </c:ser>
        <c:dLbls>
          <c:showLegendKey val="0"/>
          <c:showVal val="0"/>
          <c:showCatName val="0"/>
          <c:showSerName val="0"/>
          <c:showPercent val="0"/>
          <c:showBubbleSize val="0"/>
        </c:dLbls>
        <c:gapWidth val="120"/>
        <c:overlap val="100"/>
        <c:axId val="921657128"/>
        <c:axId val="921657912"/>
      </c:barChart>
      <c:catAx>
        <c:axId val="921657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921657912"/>
        <c:crosses val="autoZero"/>
        <c:auto val="1"/>
        <c:lblAlgn val="ctr"/>
        <c:lblOffset val="100"/>
        <c:tickLblSkip val="1"/>
        <c:tickMarkSkip val="1"/>
        <c:noMultiLvlLbl val="0"/>
      </c:catAx>
      <c:valAx>
        <c:axId val="9216579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921657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{99D20CF8-F3FB-4DEA-A2E4-D3CC5A771F87}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3BEF-48CA-B5A8-441C978B07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{32DD65E2-F912-464C-8BD7-F247571A0E9E}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EF-48CA-B5A8-441C978B07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{013EF290-4EB4-4640-81CD-C62C5DC7B53F}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EF-48CA-B5A8-441C978B07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{06C2741D-3FE9-4297-858C-AC5AD4F10D26}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EF-48CA-B5A8-441C978B07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{4203BB84-8E59-460A-B0D1-027FF8DF9A11}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EF-48CA-B5A8-441C978B076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{56900DD3-AC87-4E72-9295-67CD2E34B6BC}</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3BEF-48CA-B5A8-441C978B076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{4FF6EFFE-E3E4-4465-866B-A2B4702448F0}</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3BEF-48CA-B5A8-441C978B076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{0E08B27C-615E-4B9D-9D1A-91AC1E297C57}</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3BEF-48CA-B5A8-441C978B076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{4F75A562-A7BA-4409-8B0C-D436D08D3EA0}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3BEF-48CA-B5A8-441C978B07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61.5</c:v>
                </c:pt>
                <c:pt idx="16">
                  <c:v>62.8</c:v>
                </c:pt>
                <c:pt idx="24">
                  <c:v>64.5</c:v>
                </c:pt>
                <c:pt idx="32">
                  <c:v>64.599999999999994</c:v>
                </c:pt>
              </c:numCache>
            </c:numRef>
          </c:xVal>
          <c:yVal>
            <c:numRef>
              <c:f>公会計指標分析・財政指標組合せ分析表!$BP$51:$DC$51</c:f>
              <c:numCache>
                <c:formatCode>#,##0.0;"▲ "#,##0.0</c:formatCode>
                <c:ptCount val="40"/>
                <c:pt idx="0">
                  <c:v>3.1</c:v>
                </c:pt>
              </c:numCache>
            </c:numRef>
          </c:yVal>
          <c:smooth val="0"/>
          <c:extLst>
            <c:ext xmlns:c16="http://schemas.microsoft.com/office/drawing/2014/chart" uri="{C3380CC4-5D6E-409C-BE32-E72D297353CC}">
              <c16:uniqueId val="{00000009-3BEF-48CA-B5A8-441C978B076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{196A16D9-CD9D-4D14-9605-AE2BDF76ED2C}</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3BEF-48CA-B5A8-441C978B076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{495E2566-D4EC-4B86-98C6-BF60BFDB0428}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EF-48CA-B5A8-441C978B07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{56DA29D9-DD28-4805-AE57-3A771830380D}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EF-48CA-B5A8-441C978B07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{D9556AF9-DBB4-4556-876C-DD1B9DB11E77}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EF-48CA-B5A8-441C978B07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{7181EB94-F22D-4CB6-8FFF-2C8F0CE8B7AD}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EF-48CA-B5A8-441C978B076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{CC4D530A-9046-4C99-B30B-3619D5F61FCB}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3BEF-48CA-B5A8-441C978B076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{150EAB2B-4ED9-4776-9265-30444446857A}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3BEF-48CA-B5A8-441C978B076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{D7DEC834-E791-4094-8F5D-CD8849D15533}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3BEF-48CA-B5A8-441C978B076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{ABA28B2A-2E89-4F37-8EE2-2A0F3EE6B688}</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3BEF-48CA-B5A8-441C978B07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59.4</c:v>
                </c:pt>
                <c:pt idx="8">
                  <c:v>60.2</c:v>
                </c:pt>
                <c:pt idx="16">
                  <c:v>63.1</c:v>
                </c:pt>
                <c:pt idx="24">
                  <c:v>63.2</c:v>
                </c:pt>
                <c:pt idx="32">
                  <c:v>64.2</c:v>
                </c:pt>
              </c:numCache>
            </c:numRef>
          </c:xVal>
          <c:yVal>
            <c:numRef>
              <c:f>公会計指標分析・財政指標組合せ分析表!$BP$55:$DC$55</c:f>
              <c:numCache>
                <c:formatCode>#,##0.0;"▲ "#,##0.0</c:formatCode>
                <c:ptCount val="40"/>
                <c:pt idx="0">
                  <c:v>12.1</c:v>
                </c:pt>
                <c:pt idx="8">
                  <c:v>11.2</c:v>
                </c:pt>
                <c:pt idx="16">
                  <c:v>3.9</c:v>
                </c:pt>
                <c:pt idx="24">
                  <c:v>0</c:v>
                </c:pt>
                <c:pt idx="32">
                  <c:v>0</c:v>
                </c:pt>
              </c:numCache>
            </c:numRef>
          </c:yVal>
          <c:smooth val="0"/>
          <c:extLst>
            <c:ext xmlns:c16="http://schemas.microsoft.com/office/drawing/2014/chart" uri="{C3380CC4-5D6E-409C-BE32-E72D297353CC}">
              <c16:uniqueId val="{00000013-3BEF-48CA-B5A8-441C978B0763}"/>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{3B305AF1-F95D-458F-851E-2FCFC74CDF4F}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9BD-42AD-8C94-53636B3F89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{EFB4C8D4-53F0-4941-AD85-4E90FA9F178E}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BD-42AD-8C94-53636B3F89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{6A4A46A9-B4C9-4A88-A2C0-9A3884B76D24}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BD-42AD-8C94-53636B3F89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{E452914A-E7A7-416D-A82D-5B1F1EA2AB80}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BD-42AD-8C94-53636B3F89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{EC8EF352-30E6-4E43-8869-4990F7638059}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BD-42AD-8C94-53636B3F8900}"/>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{EBEB09BB-C8E2-4BCD-97F3-665CE95495AF}</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9BD-42AD-8C94-53636B3F8900}"/>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{D02B909A-47F0-4EC5-9566-E240CA09C96D}</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9BD-42AD-8C94-53636B3F8900}"/>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{6F2ADCFE-4B66-41CE-9223-2715AF463F5C}</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9BD-42AD-8C94-53636B3F8900}"/>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{87A33BDB-3346-4516-9D78-560B2230D313}</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9BD-42AD-8C94-53636B3F89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4.3</c:v>
                </c:pt>
                <c:pt idx="16">
                  <c:v>4.9000000000000004</c:v>
                </c:pt>
                <c:pt idx="24">
                  <c:v>5.3</c:v>
                </c:pt>
                <c:pt idx="32">
                  <c:v>5.6</c:v>
                </c:pt>
              </c:numCache>
            </c:numRef>
          </c:xVal>
          <c:yVal>
            <c:numRef>
              <c:f>公会計指標分析・財政指標組合せ分析表!$BP$73:$DC$73</c:f>
              <c:numCache>
                <c:formatCode>#,##0.0;"▲ "#,##0.0</c:formatCode>
                <c:ptCount val="40"/>
                <c:pt idx="0">
                  <c:v>3.1</c:v>
                </c:pt>
              </c:numCache>
            </c:numRef>
          </c:yVal>
          <c:smooth val="0"/>
          <c:extLst>
            <c:ext xmlns:c16="http://schemas.microsoft.com/office/drawing/2014/chart" uri="{C3380CC4-5D6E-409C-BE32-E72D297353CC}">
              <c16:uniqueId val="{00000009-D9BD-42AD-8C94-53636B3F89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88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{DB55F5B2-A14F-48D1-95A2-AFDA9F707906}</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9BD-42AD-8C94-53636B3F89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{15A64C92-CC8B-4EB7-B0D3-C4851C94FD18}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BD-42AD-8C94-53636B3F89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{FC6123BD-1B39-4194-8B85-127133B07B08}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BD-42AD-8C94-53636B3F89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{6BE344AB-235D-4E76-B7B0-1003FD50A2E4}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BD-42AD-8C94-53636B3F89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{B4F21F75-06A6-4EE2-A2FE-B479A336E41D}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BD-42AD-8C94-53636B3F8900}"/>
                </c:ext>
              </c:extLst>
            </c:dLbl>
            <c:dLbl>
              <c:idx val="8"/>
              <c:layout>
                <c:manualLayout>
                  <c:x val="-1.8171803637232468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{D81FB62E-7D76-4E72-BCAF-EA85C9A6CA9A}</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9BD-42AD-8C94-53636B3F8900}"/>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{D6FAB479-725C-4BA4-9969-CC1685DD4122}</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9BD-42AD-8C94-53636B3F8900}"/>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{3A35C573-FD6F-4804-8D22-A2D877B8F9CA}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9BD-42AD-8C94-53636B3F8900}"/>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{A5B69692-D113-4FFA-9E95-EE53C29314C3}</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9BD-42AD-8C94-53636B3F89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3.5</c:v>
                </c:pt>
                <c:pt idx="16">
                  <c:v>4.2</c:v>
                </c:pt>
                <c:pt idx="24">
                  <c:v>4.5</c:v>
                </c:pt>
                <c:pt idx="32">
                  <c:v>4.5999999999999996</c:v>
                </c:pt>
              </c:numCache>
            </c:numRef>
          </c:xVal>
          <c:yVal>
            <c:numRef>
              <c:f>公会計指標分析・財政指標組合せ分析表!$BP$77:$DC$77</c:f>
              <c:numCache>
                <c:formatCode>#,##0.0;"▲ "#,##0.0</c:formatCode>
                <c:ptCount val="40"/>
                <c:pt idx="0">
                  <c:v>12.1</c:v>
                </c:pt>
                <c:pt idx="8">
                  <c:v>11.2</c:v>
                </c:pt>
                <c:pt idx="16">
                  <c:v>3.9</c:v>
                </c:pt>
                <c:pt idx="24">
                  <c:v>0</c:v>
                </c:pt>
                <c:pt idx="32">
                  <c:v>0</c:v>
                </c:pt>
              </c:numCache>
            </c:numRef>
          </c:yVal>
          <c:smooth val="0"/>
          <c:extLst>
            <c:ext xmlns:c16="http://schemas.microsoft.com/office/drawing/2014/chart" uri="{C3380CC4-5D6E-409C-BE32-E72D297353CC}">
              <c16:uniqueId val="{00000013-D9BD-42AD-8C94-53636B3F8900}"/>
            </c:ext>
          </c:extLst>
        </c:ser>
        <c:dLbls>
          <c:showLegendKey val="0"/>
          <c:showVal val="1"/>
          <c:showCatName val="0"/>
          <c:showSerName val="0"/>
          <c:showPercent val="0"/>
          <c:showBubbleSize val="0"/>
        </c:dLbls>
        <c:axId val="84219776"/>
        <c:axId val="84234240"/>
      </c:scatterChart>
      <c:valAx>
        <c:axId val="84219776"/>
        <c:scaling>
          <c:orientation val="maxMin"/>
          <c:max val="5"/>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となったが、引き続き類似団体平均を上回る水準となっている。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歳入は法人市民税や地方交付税等の増等、景気回復が見込まれているが、歳出は社会保障に係る経費が引き続き増加していく事が見込まれるとともに、老朽化した公共施設等の維持管理経費等についても対応が必要となり、引き続き厳しい財政状況が続くと予想される。今後も最低限現状を維持し、財政基盤を強化するため、財源確保に努めるとともに、経費削減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144235</xdr:rowOff>
    </xdr:from>
    <xdr:to>
      <xdr:col>23</xdr:col>
      <xdr:colOff>133350</xdr:colOff>
      <xdr:row>41</xdr:row>
      <xdr:rowOff>7257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0223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144235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109765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94343</xdr:rowOff>
    </xdr:from>
    <xdr:to>
      <xdr:col>15</xdr:col>
      <xdr:colOff>133350</xdr:colOff>
      <xdr:row>42</xdr:row>
      <xdr:rowOff>24493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9270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93435</xdr:rowOff>
    </xdr:from>
    <xdr:to>
      <xdr:col>11</xdr:col>
      <xdr:colOff>82550</xdr:colOff>
      <xdr:row>41</xdr:row>
      <xdr:rowOff>23585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8362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8362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127907</xdr:rowOff>
    </xdr:from>
    <xdr:to>
      <xdr:col>23</xdr:col>
      <xdr:colOff>184150</xdr:colOff>
      <xdr:row>41</xdr:row>
      <xdr:rowOff>58057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144434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3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93435</xdr:rowOff>
    </xdr:from>
    <xdr:to>
      <xdr:col>19</xdr:col>
      <xdr:colOff>184150</xdr:colOff>
      <xdr:row>41</xdr:row>
      <xdr:rowOff>23585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33762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2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％となり、類似団体平均を上回る水準となっている。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歳入において、臨時財政対策債が大幅に減となったことにより、経常一般財源等が大きく減少した。また、歳出において、人事院勧告により勤勉手当が引き上げられたことに伴う人件費の増や、物価高騰やエネルギー価格高騰による物件費の増、旧入間川中学校解体事業等に係る元金償還の開始による公債費の増などにより、経常一般財源が増となった。分母となる歳入が大きく減少した一方、分子となる歳出が増えたことにより、歳入歳出の乖離が小さくなり、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％増となった。</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今後も引き続き、事務事業の選択と集中による経費の削減を進めるとともに、財源確保に努め、比率の低下を図る。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38523</xdr:rowOff>
    </xdr:from>
    <xdr:to>
      <xdr:col>23</xdr:col>
      <xdr:colOff>133350</xdr:colOff>
      <xdr:row>67</xdr:row>
      <xdr:rowOff>63923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8262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124900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26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38523</xdr:rowOff>
    </xdr:from>
    <xdr:to>
      <xdr:col>24</xdr:col>
      <xdr:colOff>12700</xdr:colOff>
      <xdr:row>58</xdr:row>
      <xdr:rowOff>38523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8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86783</xdr:rowOff>
    </xdr:from>
    <xdr:to>
      <xdr:col>23</xdr:col>
      <xdr:colOff>133350</xdr:colOff>
      <xdr:row>62</xdr:row>
      <xdr:rowOff>52494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030883"/>
          <a:ext cx="838200" cy="6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117281</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4042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86783</xdr:rowOff>
    </xdr:from>
    <xdr:to>
      <xdr:col>19</xdr:col>
      <xdr:colOff>133350</xdr:colOff>
      <xdr:row>62</xdr:row>
      <xdr:rowOff>36406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030883"/>
          <a:ext cx="8890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22860</xdr:rowOff>
    </xdr:from>
    <xdr:to>
      <xdr:col>19</xdr:col>
      <xdr:colOff>184150</xdr:colOff>
      <xdr:row>60</xdr:row>
      <xdr:rowOff>124460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109237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39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36406</xdr:rowOff>
    </xdr:from>
    <xdr:to>
      <xdr:col>15</xdr:col>
      <xdr:colOff>82550</xdr:colOff>
      <xdr:row>62</xdr:row>
      <xdr:rowOff>36406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663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25823</xdr:rowOff>
    </xdr:from>
    <xdr:to>
      <xdr:col>15</xdr:col>
      <xdr:colOff>133350</xdr:colOff>
      <xdr:row>62</xdr:row>
      <xdr:rowOff>127423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112200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36406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50544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57996</xdr:rowOff>
    </xdr:from>
    <xdr:to>
      <xdr:col>11</xdr:col>
      <xdr:colOff>82550</xdr:colOff>
      <xdr:row>62</xdr:row>
      <xdr:rowOff>159596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80027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145221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35983</xdr:rowOff>
    </xdr:from>
    <xdr:to>
      <xdr:col>19</xdr:col>
      <xdr:colOff>184150</xdr:colOff>
      <xdr:row>58</xdr:row>
      <xdr:rowOff>137583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147760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74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157056</xdr:rowOff>
    </xdr:from>
    <xdr:to>
      <xdr:col>15</xdr:col>
      <xdr:colOff>133350</xdr:colOff>
      <xdr:row>62</xdr:row>
      <xdr:rowOff>87206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97383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157056</xdr:rowOff>
    </xdr:from>
    <xdr:to>
      <xdr:col>11</xdr:col>
      <xdr:colOff>82550</xdr:colOff>
      <xdr:row>62</xdr:row>
      <xdr:rowOff>87206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97383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167640</xdr:rowOff>
    </xdr:from>
    <xdr:to>
      <xdr:col>7</xdr:col>
      <xdr:colOff>31750</xdr:colOff>
      <xdr:row>61</xdr:row>
      <xdr:rowOff>97790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107967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4,180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円増加したものの、引き続き類似団体平均を下回る水準となっている。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おいて、人事院勧告の引き上げにより勤勉手当が増額となり、物件費において、窓口・執務環境最適化業務委託料の皆増や、エネルギー価格高騰に伴う公共施設等の光熱水費・燃料費の増により増額となったことから、増加したもの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RPA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AI-OCR</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等の活用による事務の効率化を図ることで、人件費や物件費の抑制を図り、行政コストの削減に努める。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54625</xdr:rowOff>
    </xdr:from>
    <xdr:to>
      <xdr:col>23</xdr:col>
      <xdr:colOff>133350</xdr:colOff>
      <xdr:row>88</xdr:row>
      <xdr:rowOff>84576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70625"/>
          <a:ext cx="0" cy="14015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56653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84576</xdr:rowOff>
    </xdr:from>
    <xdr:to>
      <xdr:col>24</xdr:col>
      <xdr:colOff>12700</xdr:colOff>
      <xdr:row>88</xdr:row>
      <xdr:rowOff>84576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141002</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14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54625</xdr:rowOff>
    </xdr:from>
    <xdr:to>
      <xdr:col>24</xdr:col>
      <xdr:colOff>12700</xdr:colOff>
      <xdr:row>80</xdr:row>
      <xdr:rowOff>54625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7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28310</xdr:rowOff>
    </xdr:from>
    <xdr:to>
      <xdr:col>23</xdr:col>
      <xdr:colOff>133350</xdr:colOff>
      <xdr:row>82</xdr:row>
      <xdr:rowOff>84345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87210"/>
          <a:ext cx="838200" cy="5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54587</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84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82510</xdr:rowOff>
    </xdr:from>
    <xdr:to>
      <xdr:col>23</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112423</xdr:rowOff>
    </xdr:from>
    <xdr:to>
      <xdr:col>19</xdr:col>
      <xdr:colOff>133350</xdr:colOff>
      <xdr:row>82</xdr:row>
      <xdr:rowOff>28310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99873"/>
          <a:ext cx="889000" cy="8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20307</xdr:rowOff>
    </xdr:from>
    <xdr:to>
      <xdr:col>19</xdr:col>
      <xdr:colOff>184150</xdr:colOff>
      <xdr:row>83</xdr:row>
      <xdr:rowOff>121907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106684</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3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54177</xdr:rowOff>
    </xdr:from>
    <xdr:to>
      <xdr:col>15</xdr:col>
      <xdr:colOff>82550</xdr:colOff>
      <xdr:row>81</xdr:row>
      <xdr:rowOff>112423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41627"/>
          <a:ext cx="889000" cy="5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89984</xdr:rowOff>
    </xdr:from>
    <xdr:to>
      <xdr:col>15</xdr:col>
      <xdr:colOff>133350</xdr:colOff>
      <xdr:row>83</xdr:row>
      <xdr:rowOff>20134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4911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150515</xdr:rowOff>
    </xdr:from>
    <xdr:to>
      <xdr:col>11</xdr:col>
      <xdr:colOff>31750</xdr:colOff>
      <xdr:row>81</xdr:row>
      <xdr:rowOff>54177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66515"/>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126265</xdr:rowOff>
    </xdr:from>
    <xdr:to>
      <xdr:col>11</xdr:col>
      <xdr:colOff>82550</xdr:colOff>
      <xdr:row>82</xdr:row>
      <xdr:rowOff>56415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41192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0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81221</xdr:rowOff>
    </xdr:from>
    <xdr:to>
      <xdr:col>7</xdr:col>
      <xdr:colOff>31750</xdr:colOff>
      <xdr:row>82</xdr:row>
      <xdr:rowOff>11371</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167598</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5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33545</xdr:rowOff>
    </xdr:from>
    <xdr:to>
      <xdr:col>23</xdr:col>
      <xdr:colOff>184150</xdr:colOff>
      <xdr:row>82</xdr:row>
      <xdr:rowOff>135145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50072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3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148960</xdr:rowOff>
    </xdr:from>
    <xdr:to>
      <xdr:col>19</xdr:col>
      <xdr:colOff>184150</xdr:colOff>
      <xdr:row>82</xdr:row>
      <xdr:rowOff>79110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89287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05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61623</xdr:rowOff>
    </xdr:from>
    <xdr:to>
      <xdr:col>15</xdr:col>
      <xdr:colOff>133350</xdr:colOff>
      <xdr:row>81</xdr:row>
      <xdr:rowOff>163223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1950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3377</xdr:rowOff>
    </xdr:from>
    <xdr:to>
      <xdr:col>11</xdr:col>
      <xdr:colOff>82550</xdr:colOff>
      <xdr:row>81</xdr:row>
      <xdr:rowOff>104977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9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115154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5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99715</xdr:rowOff>
    </xdr:from>
    <xdr:to>
      <xdr:col>7</xdr:col>
      <xdr:colOff>31750</xdr:colOff>
      <xdr:row>81</xdr:row>
      <xdr:rowOff>29865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40042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8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前年度より</a:t>
          </a:r>
          <a:r>
            <a:rPr kumimoji="1" lang="en-US" altLang="ja-JP" sz="1200">
              <a:solidFill>
                <a:schemeClr val="dk1"/>
              </a:solidFill>
              <a:effectLst/>
              <a:latin typeface="+mn-lt"/>
              <a:ea typeface="+mn-ea"/>
              <a:cs typeface="+mn-cs"/>
            </a:rPr>
            <a:t>0.6</a:t>
          </a:r>
          <a:r>
            <a:rPr kumimoji="1" lang="ja-JP" altLang="ja-JP" sz="1200">
              <a:solidFill>
                <a:schemeClr val="dk1"/>
              </a:solidFill>
              <a:effectLst/>
              <a:latin typeface="+mn-lt"/>
              <a:ea typeface="+mn-ea"/>
              <a:cs typeface="+mn-cs"/>
            </a:rPr>
            <a:t>ポイント上昇し、</a:t>
          </a:r>
          <a:r>
            <a:rPr kumimoji="1" lang="en-US" altLang="ja-JP" sz="1200">
              <a:solidFill>
                <a:schemeClr val="dk1"/>
              </a:solidFill>
              <a:effectLst/>
              <a:latin typeface="+mn-lt"/>
              <a:ea typeface="+mn-ea"/>
              <a:cs typeface="+mn-cs"/>
            </a:rPr>
            <a:t>101.2</a:t>
          </a:r>
          <a:r>
            <a:rPr kumimoji="1" lang="ja-JP" altLang="ja-JP" sz="1200">
              <a:solidFill>
                <a:schemeClr val="dk1"/>
              </a:solidFill>
              <a:effectLst/>
              <a:latin typeface="+mn-lt"/>
              <a:ea typeface="+mn-ea"/>
              <a:cs typeface="+mn-cs"/>
            </a:rPr>
            <a:t>となり、引き続き引き続き類似団体平均を上回る水準となった。</a:t>
          </a:r>
          <a:endParaRPr lang="ja-JP" altLang="ja-JP" sz="1600">
            <a:effectLst/>
          </a:endParaRPr>
        </a:p>
        <a:p>
          <a:r>
            <a:rPr kumimoji="1" lang="ja-JP" altLang="ja-JP" sz="1200">
              <a:solidFill>
                <a:schemeClr val="dk1"/>
              </a:solidFill>
              <a:effectLst/>
              <a:latin typeface="+mn-lt"/>
              <a:ea typeface="+mn-ea"/>
              <a:cs typeface="+mn-cs"/>
            </a:rPr>
            <a:t>　国と比較して初任給基準が高いこと、また、高年齢層の昇給停止を実施していないこと等により上昇に転じているが、引き続き状況を注視しながら適正化に努める。</a:t>
          </a:r>
          <a:endParaRPr lang="ja-JP" altLang="ja-JP" sz="16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35379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94921"/>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8077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151691</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8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16329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807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16329</xdr:rowOff>
    </xdr:from>
    <xdr:to>
      <xdr:col>72</xdr:col>
      <xdr:colOff>203200</xdr:colOff>
      <xdr:row>87</xdr:row>
      <xdr:rowOff>33564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153307</xdr:rowOff>
    </xdr:from>
    <xdr:to>
      <xdr:col>73</xdr:col>
      <xdr:colOff>44450</xdr:colOff>
      <xdr:row>86</xdr:row>
      <xdr:rowOff>83457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50800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110870</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8363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次定員適正化計画」を策定し、以後、平成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と計画を策定し、主に組織のスリム化に重点を置き、事務事業の効率的な推進体制を整備することにより、職員の削減目標を達成し、類似団体と比較しても少ない職員数で業務を行うなど一定の成果をあげてきた。　</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世の中の環境の変化に柔軟に対応するためのマンパワーを確保しながら、デジタル技術の積極的な利活用により定例的な業務から職員を解放し、職員でなければできない業務に重点的に職員を配置することで、限られた経営資源の中で引き続き効率的な行政運営を実践す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108373</xdr:rowOff>
    </xdr:from>
    <xdr:to>
      <xdr:col>81</xdr:col>
      <xdr:colOff>44450</xdr:colOff>
      <xdr:row>67</xdr:row>
      <xdr:rowOff>13653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23923"/>
          <a:ext cx="0" cy="12768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157180</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72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13653</xdr:rowOff>
    </xdr:from>
    <xdr:to>
      <xdr:col>81</xdr:col>
      <xdr:colOff>133350</xdr:colOff>
      <xdr:row>67</xdr:row>
      <xdr:rowOff>13653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0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23300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108373</xdr:rowOff>
    </xdr:from>
    <xdr:to>
      <xdr:col>81</xdr:col>
      <xdr:colOff>133350</xdr:colOff>
      <xdr:row>59</xdr:row>
      <xdr:rowOff>108373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2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28363</xdr:rowOff>
    </xdr:from>
    <xdr:to>
      <xdr:col>81</xdr:col>
      <xdr:colOff>44450</xdr:colOff>
      <xdr:row>62</xdr:row>
      <xdr:rowOff>32385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658263"/>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118550</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48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146473</xdr:rowOff>
    </xdr:from>
    <xdr:to>
      <xdr:col>81</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28363</xdr:rowOff>
    </xdr:from>
    <xdr:to>
      <xdr:col>77</xdr:col>
      <xdr:colOff>44450</xdr:colOff>
      <xdr:row>62</xdr:row>
      <xdr:rowOff>28363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6582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134408</xdr:rowOff>
    </xdr:from>
    <xdr:to>
      <xdr:col>77</xdr:col>
      <xdr:colOff>95250</xdr:colOff>
      <xdr:row>63</xdr:row>
      <xdr:rowOff>64558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49335</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85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4233</xdr:rowOff>
    </xdr:from>
    <xdr:to>
      <xdr:col>72</xdr:col>
      <xdr:colOff>203200</xdr:colOff>
      <xdr:row>62</xdr:row>
      <xdr:rowOff>28363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6341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126365</xdr:rowOff>
    </xdr:from>
    <xdr:to>
      <xdr:col>73</xdr:col>
      <xdr:colOff>44450</xdr:colOff>
      <xdr:row>63</xdr:row>
      <xdr:rowOff>56515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41292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145521</xdr:rowOff>
    </xdr:from>
    <xdr:to>
      <xdr:col>68</xdr:col>
      <xdr:colOff>152400</xdr:colOff>
      <xdr:row>62</xdr:row>
      <xdr:rowOff>4233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6039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124354</xdr:rowOff>
    </xdr:from>
    <xdr:to>
      <xdr:col>68</xdr:col>
      <xdr:colOff>203200</xdr:colOff>
      <xdr:row>63</xdr:row>
      <xdr:rowOff>54504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7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39281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84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118321</xdr:rowOff>
    </xdr:from>
    <xdr:to>
      <xdr:col>64</xdr:col>
      <xdr:colOff>152400</xdr:colOff>
      <xdr:row>63</xdr:row>
      <xdr:rowOff>48471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33248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153035</xdr:rowOff>
    </xdr:from>
    <xdr:to>
      <xdr:col>81</xdr:col>
      <xdr:colOff>95250</xdr:colOff>
      <xdr:row>62</xdr:row>
      <xdr:rowOff>83185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169562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149013</xdr:rowOff>
    </xdr:from>
    <xdr:to>
      <xdr:col>77</xdr:col>
      <xdr:colOff>95250</xdr:colOff>
      <xdr:row>62</xdr:row>
      <xdr:rowOff>79163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89340</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149013</xdr:rowOff>
    </xdr:from>
    <xdr:to>
      <xdr:col>73</xdr:col>
      <xdr:colOff>44450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89340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124883</xdr:rowOff>
    </xdr:from>
    <xdr:to>
      <xdr:col>68</xdr:col>
      <xdr:colOff>203200</xdr:colOff>
      <xdr:row>62</xdr:row>
      <xdr:rowOff>55033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65210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94721</xdr:rowOff>
    </xdr:from>
    <xdr:to>
      <xdr:col>64</xdr:col>
      <xdr:colOff>152400</xdr:colOff>
      <xdr:row>62</xdr:row>
      <xdr:rowOff>24871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35048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32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比率上昇の主な要因は、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ヵ年の平均で算定されるものであり、令和元年度と比べ令和４年度は各種元利償還が進み、元利償還金の額が増加し、分子が増加したこと等が挙げられる。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入曽駅周辺整備事業等の都市計画事業の施行と、施設の長寿命化を図るための大規模改修が想定されることから、引き続き、起債対象事業の適切な選択を行い、世代間負担の公平化と償還額の平準化を図り、財政の健全化を確保した運営に努め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05427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81945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76924"/>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104218</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79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87691</xdr:rowOff>
    </xdr:from>
    <xdr:to>
      <xdr:col>81</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1512</xdr:rowOff>
    </xdr:from>
    <xdr:to>
      <xdr:col>77</xdr:col>
      <xdr:colOff>44450</xdr:colOff>
      <xdr:row>41</xdr:row>
      <xdr:rowOff>47474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309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104019</xdr:rowOff>
    </xdr:from>
    <xdr:to>
      <xdr:col>72</xdr:col>
      <xdr:colOff>203200</xdr:colOff>
      <xdr:row>41</xdr:row>
      <xdr:rowOff>1512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96201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41728</xdr:rowOff>
    </xdr:from>
    <xdr:to>
      <xdr:col>73</xdr:col>
      <xdr:colOff>44450</xdr:colOff>
      <xdr:row>40</xdr:row>
      <xdr:rowOff>143328</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153505</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69548</xdr:rowOff>
    </xdr:from>
    <xdr:to>
      <xdr:col>68</xdr:col>
      <xdr:colOff>152400</xdr:colOff>
      <xdr:row>40</xdr:row>
      <xdr:rowOff>104019</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2754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132745</xdr:rowOff>
    </xdr:from>
    <xdr:to>
      <xdr:col>68</xdr:col>
      <xdr:colOff>203200</xdr:colOff>
      <xdr:row>40</xdr:row>
      <xdr:rowOff>62895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73072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73072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3222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32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168124</xdr:rowOff>
    </xdr:from>
    <xdr:to>
      <xdr:col>77</xdr:col>
      <xdr:colOff>95250</xdr:colOff>
      <xdr:row>41</xdr:row>
      <xdr:rowOff>98274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83051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122162</xdr:rowOff>
    </xdr:from>
    <xdr:to>
      <xdr:col>73</xdr:col>
      <xdr:colOff>44450</xdr:colOff>
      <xdr:row>41</xdr:row>
      <xdr:rowOff>52312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37089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53219</xdr:rowOff>
    </xdr:from>
    <xdr:to>
      <xdr:col>68</xdr:col>
      <xdr:colOff>203200</xdr:colOff>
      <xdr:row>40</xdr:row>
      <xdr:rowOff>154819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139596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18748</xdr:rowOff>
    </xdr:from>
    <xdr:to>
      <xdr:col>64</xdr:col>
      <xdr:colOff>152400</xdr:colOff>
      <xdr:row>40</xdr:row>
      <xdr:rowOff>120348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105125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96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％となり、類似団体同様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比率減少の主な要因は、債務負担行為に基づく支出予定額や地方債の現在高が減少したことから、分子が大幅に減少した一方、分母が微増に留まったため、分母と分子の乖離が大きくなった結果、前年度に比べ減少したもの。</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入曽駅周辺整備事業等の都市計画事業の施行と、施設の長寿命化を図るための大規模改修が想定されることから、地方債残高や債務負担行為に基づく支出負担行為額の増加や充当可能基金の減少が見込まれるが、同時に今までの大規模事業の償還が進むことや、狭山工業団地拡張地区の土地利用転換構想による都市計画税収の増収等も期待されていることから、大幅な増加はないものと見込んで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94252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52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66329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3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94252</xdr:rowOff>
    </xdr:from>
    <xdr:to>
      <xdr:col>81</xdr:col>
      <xdr:colOff>133350</xdr:colOff>
      <xdr:row>22</xdr:row>
      <xdr:rowOff>94252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6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100784</xdr:rowOff>
    </xdr:from>
    <xdr:to>
      <xdr:col>73</xdr:col>
      <xdr:colOff>44450</xdr:colOff>
      <xdr:row>14</xdr:row>
      <xdr:rowOff>30934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41111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55154</xdr:rowOff>
    </xdr:from>
    <xdr:to>
      <xdr:col>68</xdr:col>
      <xdr:colOff>203200</xdr:colOff>
      <xdr:row>14</xdr:row>
      <xdr:rowOff>156754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45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166931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2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70666</xdr:rowOff>
    </xdr:from>
    <xdr:to>
      <xdr:col>64</xdr:col>
      <xdr:colOff>152400</xdr:colOff>
      <xdr:row>15</xdr:row>
      <xdr:rowOff>816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157043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55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86995</xdr:rowOff>
    </xdr:from>
    <xdr:to>
      <xdr:col>64</xdr:col>
      <xdr:colOff>152400</xdr:colOff>
      <xdr:row>14</xdr:row>
      <xdr:rowOff>17145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1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27322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08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％となったが、引き続き類似団体平均を下回る水準となっている。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職員数の増加等により比率は上昇したが、今後も継続して給与水準の適正化に努めていく。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24130</xdr:rowOff>
    </xdr:from>
    <xdr:to>
      <xdr:col>24</xdr:col>
      <xdr:colOff>25400</xdr:colOff>
      <xdr:row>41</xdr:row>
      <xdr:rowOff>124714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81980"/>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24130</xdr:rowOff>
    </xdr:from>
    <xdr:to>
      <xdr:col>24</xdr:col>
      <xdr:colOff>114300</xdr:colOff>
      <xdr:row>33</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119143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462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147066</xdr:rowOff>
    </xdr:from>
    <xdr:to>
      <xdr:col>24</xdr:col>
      <xdr:colOff>76200</xdr:colOff>
      <xdr:row>38</xdr:row>
      <xdr:rowOff>77215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6719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110490</xdr:rowOff>
    </xdr:from>
    <xdr:to>
      <xdr:col>20</xdr:col>
      <xdr:colOff>38100</xdr:colOff>
      <xdr:row>38</xdr:row>
      <xdr:rowOff>40640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94488</xdr:rowOff>
    </xdr:from>
    <xdr:to>
      <xdr:col>15</xdr:col>
      <xdr:colOff>149225</xdr:colOff>
      <xdr:row>39</xdr:row>
      <xdr:rowOff>24638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9415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37</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121920</xdr:rowOff>
    </xdr:from>
    <xdr:to>
      <xdr:col>11</xdr:col>
      <xdr:colOff>60325</xdr:colOff>
      <xdr:row>39</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131064</xdr:rowOff>
    </xdr:from>
    <xdr:to>
      <xdr:col>6</xdr:col>
      <xdr:colOff>171450</xdr:colOff>
      <xdr:row>39</xdr:row>
      <xdr:rowOff>61214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64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45991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139971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83058</xdr:rowOff>
    </xdr:from>
    <xdr:to>
      <xdr:col>6</xdr:col>
      <xdr:colOff>171450</xdr:colOff>
      <xdr:row>38</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23385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9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物件費に係る経常収支比率は、前年度より</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％上昇し、</a:t>
          </a:r>
          <a:r>
            <a:rPr kumimoji="1" lang="en-US" altLang="ja-JP" sz="1200">
              <a:latin typeface="ＭＳ Ｐゴシック" panose="020B0600070205080204" pitchFamily="50" charset="-128"/>
              <a:ea typeface="ＭＳ Ｐゴシック" panose="020B0600070205080204" pitchFamily="50" charset="-128"/>
            </a:rPr>
            <a:t>21.1</a:t>
          </a:r>
          <a:r>
            <a:rPr kumimoji="1" lang="ja-JP" altLang="en-US" sz="1200">
              <a:latin typeface="ＭＳ Ｐゴシック" panose="020B0600070205080204" pitchFamily="50" charset="-128"/>
              <a:ea typeface="ＭＳ Ｐゴシック" panose="020B0600070205080204" pitchFamily="50" charset="-128"/>
            </a:rPr>
            <a:t>％となり、引き続き類似団体平均を上回る水準となっている。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比率上昇の主な要因は、燃料費等の価格高騰の影響により、公共施設等の光熱水費・燃料費が増となったことなどによるものである。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指定管理者制度の積極的な導入や業務委託への移行などに加え、物価高騰等の影響により、物件費は増加傾向であるが、事業の見直しや事務の効率化を図り、今後も効果的な財政運営に努める。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26307</xdr:rowOff>
    </xdr:from>
    <xdr:to>
      <xdr:col>82</xdr:col>
      <xdr:colOff>107950</xdr:colOff>
      <xdr:row>22</xdr:row>
      <xdr:rowOff>72572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55157"/>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44649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72572</xdr:rowOff>
    </xdr:from>
    <xdr:to>
      <xdr:col>82</xdr:col>
      <xdr:colOff>196850</xdr:colOff>
      <xdr:row>22</xdr:row>
      <xdr:rowOff>72572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4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112684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26307</xdr:rowOff>
    </xdr:from>
    <xdr:to>
      <xdr:col>82</xdr:col>
      <xdr:colOff>196850</xdr:colOff>
      <xdr:row>13</xdr:row>
      <xdr:rowOff>26307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55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137886</xdr:rowOff>
    </xdr:from>
    <xdr:to>
      <xdr:col>82</xdr:col>
      <xdr:colOff>107950</xdr:colOff>
      <xdr:row>20</xdr:row>
      <xdr:rowOff>56243</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23986"/>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79120</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22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62593</xdr:rowOff>
    </xdr:from>
    <xdr:to>
      <xdr:col>82</xdr:col>
      <xdr:colOff>158750</xdr:colOff>
      <xdr:row>17</xdr:row>
      <xdr:rowOff>164193</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137886</xdr:rowOff>
    </xdr:from>
    <xdr:to>
      <xdr:col>78</xdr:col>
      <xdr:colOff>69850</xdr:colOff>
      <xdr:row>19</xdr:row>
      <xdr:rowOff>162378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23986"/>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151493</xdr:rowOff>
    </xdr:from>
    <xdr:to>
      <xdr:col>73</xdr:col>
      <xdr:colOff>180975</xdr:colOff>
      <xdr:row>19</xdr:row>
      <xdr:rowOff>162378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409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75293</xdr:rowOff>
    </xdr:from>
    <xdr:to>
      <xdr:col>69</xdr:col>
      <xdr:colOff>92075</xdr:colOff>
      <xdr:row>19</xdr:row>
      <xdr:rowOff>151493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32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0</xdr:rowOff>
    </xdr:from>
    <xdr:to>
      <xdr:col>69</xdr:col>
      <xdr:colOff>142875</xdr:colOff>
      <xdr:row>18</xdr:row>
      <xdr:rowOff>101600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138793</xdr:rowOff>
    </xdr:from>
    <xdr:to>
      <xdr:col>65</xdr:col>
      <xdr:colOff>53975</xdr:colOff>
      <xdr:row>18</xdr:row>
      <xdr:rowOff>68943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5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79120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2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5443</xdr:rowOff>
    </xdr:from>
    <xdr:to>
      <xdr:col>82</xdr:col>
      <xdr:colOff>158750</xdr:colOff>
      <xdr:row>20</xdr:row>
      <xdr:rowOff>107043</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3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148970</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0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87086</xdr:rowOff>
    </xdr:from>
    <xdr:to>
      <xdr:col>78</xdr:col>
      <xdr:colOff>120650</xdr:colOff>
      <xdr:row>19</xdr:row>
      <xdr:rowOff>17236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7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2013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59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111578</xdr:rowOff>
    </xdr:from>
    <xdr:to>
      <xdr:col>74</xdr:col>
      <xdr:colOff>31750</xdr:colOff>
      <xdr:row>20</xdr:row>
      <xdr:rowOff>41728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26505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100693</xdr:rowOff>
    </xdr:from>
    <xdr:to>
      <xdr:col>69</xdr:col>
      <xdr:colOff>142875</xdr:colOff>
      <xdr:row>20</xdr:row>
      <xdr:rowOff>30843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15620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4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24493</xdr:rowOff>
    </xdr:from>
    <xdr:to>
      <xdr:col>65</xdr:col>
      <xdr:colOff>53975</xdr:colOff>
      <xdr:row>19</xdr:row>
      <xdr:rowOff>126093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8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110870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6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扶助費に係る経常収支比率は、前年度より</a:t>
          </a:r>
          <a:r>
            <a:rPr kumimoji="1" lang="en-US" altLang="ja-JP" sz="1050">
              <a:latin typeface="ＭＳ Ｐゴシック" panose="020B0600070205080204" pitchFamily="50" charset="-128"/>
              <a:ea typeface="ＭＳ Ｐゴシック" panose="020B0600070205080204" pitchFamily="50" charset="-128"/>
            </a:rPr>
            <a:t>1.8</a:t>
          </a:r>
          <a:r>
            <a:rPr kumimoji="1" lang="ja-JP" altLang="en-US" sz="1050">
              <a:latin typeface="ＭＳ Ｐゴシック" panose="020B0600070205080204" pitchFamily="50" charset="-128"/>
              <a:ea typeface="ＭＳ Ｐゴシック" panose="020B0600070205080204" pitchFamily="50" charset="-128"/>
            </a:rPr>
            <a:t>％上昇し、</a:t>
          </a:r>
          <a:r>
            <a:rPr kumimoji="1" lang="en-US" altLang="ja-JP" sz="1050">
              <a:latin typeface="ＭＳ Ｐゴシック" panose="020B0600070205080204" pitchFamily="50" charset="-128"/>
              <a:ea typeface="ＭＳ Ｐゴシック" panose="020B0600070205080204" pitchFamily="50" charset="-128"/>
            </a:rPr>
            <a:t>12.9</a:t>
          </a:r>
          <a:r>
            <a:rPr kumimoji="1" lang="ja-JP" altLang="en-US" sz="1050">
              <a:latin typeface="ＭＳ Ｐゴシック" panose="020B0600070205080204" pitchFamily="50" charset="-128"/>
              <a:ea typeface="ＭＳ Ｐゴシック" panose="020B0600070205080204" pitchFamily="50" charset="-128"/>
            </a:rPr>
            <a:t>％となったが、引き続き類似団体平均を下回る水準となっている。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比率上昇の主な要因は、対象園の増による保育所児童入所委託料の増額や、利用者数及び利用時間数の増による介護等給付費の増額などによるものである。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少子高齢化の進行や多様化するニーズへの対応により、扶助費に係る経常収支比率は依然高い状況にあり、今後も上昇していく事が見込まれるため、聞き続き事業の見直しや事務の効率化を図り、効果的な財政運営に努める。</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61</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87647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115570</xdr:rowOff>
    </xdr:from>
    <xdr:to>
      <xdr:col>24</xdr:col>
      <xdr:colOff>114300</xdr:colOff>
      <xdr:row>61</xdr:row>
      <xdr:rowOff>115570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115570</xdr:rowOff>
    </xdr:from>
    <xdr:to>
      <xdr:col>24</xdr:col>
      <xdr:colOff>25400</xdr:colOff>
      <xdr:row>56</xdr:row>
      <xdr:rowOff>81280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453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101617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02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129540</xdr:rowOff>
    </xdr:from>
    <xdr:to>
      <xdr:col>24</xdr:col>
      <xdr:colOff>76200</xdr:colOff>
      <xdr:row>57</xdr:row>
      <xdr:rowOff>59690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54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91440</xdr:rowOff>
    </xdr:from>
    <xdr:to>
      <xdr:col>20</xdr:col>
      <xdr:colOff>38100</xdr:colOff>
      <xdr:row>57</xdr:row>
      <xdr:rowOff>21590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6367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73660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13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27940</xdr:rowOff>
    </xdr:from>
    <xdr:to>
      <xdr:col>11</xdr:col>
      <xdr:colOff>9525</xdr:colOff>
      <xdr:row>56</xdr:row>
      <xdr:rowOff>73660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62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34290</xdr:rowOff>
    </xdr:from>
    <xdr:to>
      <xdr:col>11</xdr:col>
      <xdr:colOff>60325</xdr:colOff>
      <xdr:row>57</xdr:row>
      <xdr:rowOff>135890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120667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160020</xdr:rowOff>
    </xdr:from>
    <xdr:to>
      <xdr:col>6</xdr:col>
      <xdr:colOff>171450</xdr:colOff>
      <xdr:row>57</xdr:row>
      <xdr:rowOff>90170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74947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30480</xdr:rowOff>
    </xdr:from>
    <xdr:to>
      <xdr:col>24</xdr:col>
      <xdr:colOff>76200</xdr:colOff>
      <xdr:row>56</xdr:row>
      <xdr:rowOff>132080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47007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64770</xdr:rowOff>
    </xdr:from>
    <xdr:to>
      <xdr:col>20</xdr:col>
      <xdr:colOff>38100</xdr:colOff>
      <xdr:row>55</xdr:row>
      <xdr:rowOff>166370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5097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6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22860</xdr:rowOff>
    </xdr:from>
    <xdr:to>
      <xdr:col>11</xdr:col>
      <xdr:colOff>60325</xdr:colOff>
      <xdr:row>56</xdr:row>
      <xdr:rowOff>124460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134637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148590</xdr:rowOff>
    </xdr:from>
    <xdr:to>
      <xdr:col>6</xdr:col>
      <xdr:colOff>171450</xdr:colOff>
      <xdr:row>56</xdr:row>
      <xdr:rowOff>78740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88917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その他に係る経常収支比率は、前年度より</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％上昇し、</a:t>
          </a:r>
          <a:r>
            <a:rPr kumimoji="1" lang="en-US" altLang="ja-JP" sz="1200">
              <a:latin typeface="ＭＳ Ｐゴシック" panose="020B0600070205080204" pitchFamily="50" charset="-128"/>
              <a:ea typeface="ＭＳ Ｐゴシック" panose="020B0600070205080204" pitchFamily="50" charset="-128"/>
            </a:rPr>
            <a:t>13.7</a:t>
          </a:r>
          <a:r>
            <a:rPr kumimoji="1" lang="ja-JP" altLang="en-US" sz="1200">
              <a:latin typeface="ＭＳ Ｐゴシック" panose="020B0600070205080204" pitchFamily="50" charset="-128"/>
              <a:ea typeface="ＭＳ Ｐゴシック" panose="020B0600070205080204" pitchFamily="50" charset="-128"/>
            </a:rPr>
            <a:t>％となり、引き続き類似団体平均を上回る水準となっている。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比率上昇の主な要因としては、高齢化の影響により介護保険特別会計介護給付費繰出金が増加したことなどによるものである。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今後も引き続き、特別会計の適正な執行に努めるとともに、税収を主な財源とする普通会計の負担額を削減するよう努める。</a:t>
          </a:r>
          <a:endParaRPr kumimoji="1" lang="en-US" altLang="ja-JP"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91622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663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7663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81643</xdr:rowOff>
    </xdr:from>
    <xdr:to>
      <xdr:col>78</xdr:col>
      <xdr:colOff>120650</xdr:colOff>
      <xdr:row>57</xdr:row>
      <xdr:rowOff>11793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21970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5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58965</xdr:rowOff>
    </xdr:from>
    <xdr:to>
      <xdr:col>73</xdr:col>
      <xdr:colOff>180975</xdr:colOff>
      <xdr:row>57</xdr:row>
      <xdr:rowOff>156935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31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143328</xdr:rowOff>
    </xdr:from>
    <xdr:to>
      <xdr:col>69</xdr:col>
      <xdr:colOff>92075</xdr:colOff>
      <xdr:row>57</xdr:row>
      <xdr:rowOff>58965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44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12899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106135</xdr:rowOff>
    </xdr:from>
    <xdr:to>
      <xdr:col>74</xdr:col>
      <xdr:colOff>31750</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21062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8165</xdr:rowOff>
    </xdr:from>
    <xdr:to>
      <xdr:col>69</xdr:col>
      <xdr:colOff>142875</xdr:colOff>
      <xdr:row>57</xdr:row>
      <xdr:rowOff>109765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92528</xdr:rowOff>
    </xdr:from>
    <xdr:to>
      <xdr:col>65</xdr:col>
      <xdr:colOff>53975</xdr:colOff>
      <xdr:row>57</xdr:row>
      <xdr:rowOff>22678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32855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補助費に係る経常収支比率は、前年度より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％上昇し、</a:t>
          </a:r>
          <a:r>
            <a:rPr kumimoji="1" lang="en-US" altLang="ja-JP" sz="1100">
              <a:latin typeface="ＭＳ Ｐゴシック" panose="020B0600070205080204" pitchFamily="50" charset="-128"/>
              <a:ea typeface="ＭＳ Ｐゴシック" panose="020B0600070205080204" pitchFamily="50" charset="-128"/>
            </a:rPr>
            <a:t>10.3</a:t>
          </a:r>
          <a:r>
            <a:rPr kumimoji="1" lang="ja-JP" altLang="en-US" sz="1100">
              <a:latin typeface="ＭＳ Ｐゴシック" panose="020B0600070205080204" pitchFamily="50" charset="-128"/>
              <a:ea typeface="ＭＳ Ｐゴシック" panose="020B0600070205080204" pitchFamily="50" charset="-128"/>
            </a:rPr>
            <a:t>％となったが、引き続き類似団体平均を下回る水準となっている。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上昇の主な要因としては、新型コロナウイルス感染症の影響により実施を見送っていたイベント等について、令和４年度は実施できたことから、狭山市観光協会事業費補助金等の各種補助金が増となったことなど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今後も、補助金等の支出にあたっては、補助金の交付先の状況など、補助金の必要性をよく検討したうえで見直しを図り。適正な執行に努める。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36260"/>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36</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574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142003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42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1574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75709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47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140716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248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25908</xdr:rowOff>
    </xdr:from>
    <xdr:to>
      <xdr:col>74</xdr:col>
      <xdr:colOff>31750</xdr:colOff>
      <xdr:row>36</xdr:row>
      <xdr:rowOff>127508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140716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60198</xdr:rowOff>
    </xdr:from>
    <xdr:to>
      <xdr:col>69</xdr:col>
      <xdr:colOff>142875</xdr:colOff>
      <xdr:row>35</xdr:row>
      <xdr:rowOff>161798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06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51054</xdr:rowOff>
    </xdr:from>
    <xdr:to>
      <xdr:col>65</xdr:col>
      <xdr:colOff>53975</xdr:colOff>
      <xdr:row>35</xdr:row>
      <xdr:rowOff>152654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5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162831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112285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167149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公債費に係る経常収支は、前年度より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％上昇し、</a:t>
          </a:r>
          <a:r>
            <a:rPr kumimoji="1" lang="en-US" altLang="ja-JP" sz="1300">
              <a:latin typeface="ＭＳ Ｐゴシック" panose="020B0600070205080204" pitchFamily="50" charset="-128"/>
              <a:ea typeface="ＭＳ Ｐゴシック" panose="020B0600070205080204" pitchFamily="50" charset="-128"/>
            </a:rPr>
            <a:t>13.6</a:t>
          </a:r>
          <a:r>
            <a:rPr kumimoji="1" lang="ja-JP" altLang="en-US" sz="1300">
              <a:latin typeface="ＭＳ Ｐゴシック" panose="020B0600070205080204" pitchFamily="50" charset="-128"/>
              <a:ea typeface="ＭＳ Ｐゴシック" panose="020B0600070205080204" pitchFamily="50" charset="-128"/>
            </a:rPr>
            <a:t>％となり、引き続き類似団体平均を下回る水準となっている。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比率上昇の主な要因は、商工債償還元金や民生債償還元金の増額等によるものである。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今後も、起債対象事業の適切な選択を行い、世代間負担の公平化を図り、健全な財政運営に努める。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85090</xdr:rowOff>
    </xdr:from>
    <xdr:to>
      <xdr:col>24</xdr:col>
      <xdr:colOff>25400</xdr:colOff>
      <xdr:row>80</xdr:row>
      <xdr:rowOff>149861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600940"/>
          <a:ext cx="0" cy="1264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4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85090</xdr:rowOff>
    </xdr:from>
    <xdr:to>
      <xdr:col>24</xdr:col>
      <xdr:colOff>114300</xdr:colOff>
      <xdr:row>73</xdr:row>
      <xdr:rowOff>85090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600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134620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065761"/>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93997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24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111761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657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99061</xdr:rowOff>
    </xdr:from>
    <xdr:to>
      <xdr:col>20</xdr:col>
      <xdr:colOff>38100</xdr:colOff>
      <xdr:row>77</xdr:row>
      <xdr:rowOff>29211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13988</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111761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03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43180</xdr:rowOff>
    </xdr:from>
    <xdr:to>
      <xdr:col>11</xdr:col>
      <xdr:colOff>9525</xdr:colOff>
      <xdr:row>76</xdr:row>
      <xdr:rowOff>73661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733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132097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83820</xdr:rowOff>
    </xdr:from>
    <xdr:to>
      <xdr:col>24</xdr:col>
      <xdr:colOff>76200</xdr:colOff>
      <xdr:row>77</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100347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156211</xdr:rowOff>
    </xdr:from>
    <xdr:to>
      <xdr:col>20</xdr:col>
      <xdr:colOff>38100</xdr:colOff>
      <xdr:row>76</xdr:row>
      <xdr:rowOff>86361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96537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163830</xdr:rowOff>
    </xdr:from>
    <xdr:to>
      <xdr:col>6</xdr:col>
      <xdr:colOff>171450</xdr:colOff>
      <xdr:row>76</xdr:row>
      <xdr:rowOff>93980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104157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公債費以外に係る経常収支比率は、前回より</a:t>
          </a:r>
          <a:r>
            <a:rPr kumimoji="1" lang="en-US" altLang="ja-JP" sz="1050">
              <a:latin typeface="ＭＳ Ｐゴシック" panose="020B0600070205080204" pitchFamily="50" charset="-128"/>
              <a:ea typeface="ＭＳ Ｐゴシック" panose="020B0600070205080204" pitchFamily="50" charset="-128"/>
            </a:rPr>
            <a:t>6.8</a:t>
          </a:r>
          <a:r>
            <a:rPr kumimoji="1" lang="ja-JP" altLang="en-US" sz="1050">
              <a:latin typeface="ＭＳ Ｐゴシック" panose="020B0600070205080204" pitchFamily="50" charset="-128"/>
              <a:ea typeface="ＭＳ Ｐゴシック" panose="020B0600070205080204" pitchFamily="50" charset="-128"/>
            </a:rPr>
            <a:t>％上昇し、</a:t>
          </a:r>
          <a:r>
            <a:rPr kumimoji="1" lang="en-US" altLang="ja-JP" sz="1050">
              <a:latin typeface="ＭＳ Ｐゴシック" panose="020B0600070205080204" pitchFamily="50" charset="-128"/>
              <a:ea typeface="ＭＳ Ｐゴシック" panose="020B0600070205080204" pitchFamily="50" charset="-128"/>
            </a:rPr>
            <a:t>80.0</a:t>
          </a:r>
          <a:r>
            <a:rPr kumimoji="1" lang="ja-JP" altLang="en-US" sz="1050">
              <a:latin typeface="ＭＳ Ｐゴシック" panose="020B0600070205080204" pitchFamily="50" charset="-128"/>
              <a:ea typeface="ＭＳ Ｐゴシック" panose="020B0600070205080204" pitchFamily="50" charset="-128"/>
            </a:rPr>
            <a:t>％となり、類似団体平均を上回る水準となっている。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比率上昇の主な要因は、歳入において臨時財政対策債が大幅に減となり、分母が減少した一方、歳出において期末手当の引き上げによる人件費の増や、物価高騰等による物件費の増により、歳出が増となり、分子が増となったことから、分母と分子の乖離が縮小したことが考えられる。</a:t>
          </a:r>
          <a:endParaRPr kumimoji="1" lang="en-US" altLang="ja-JP" sz="105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引き続き、事務事業の選択と集中による見直しや事務の効率化による歳出の抑制や、市税徴収の強化等による歳入の増加施策等の取組みを続け、経常収支比率（合計）の低下につなげていく</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54611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25680"/>
          <a:ext cx="0" cy="15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66040</xdr:rowOff>
    </xdr:from>
    <xdr:to>
      <xdr:col>82</xdr:col>
      <xdr:colOff>107950</xdr:colOff>
      <xdr:row>77</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753340"/>
          <a:ext cx="838200" cy="5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100347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295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66040</xdr:rowOff>
    </xdr:from>
    <xdr:to>
      <xdr:col>78</xdr:col>
      <xdr:colOff>69850</xdr:colOff>
      <xdr:row>77</xdr:row>
      <xdr:rowOff>77470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753340"/>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41910</xdr:rowOff>
    </xdr:from>
    <xdr:to>
      <xdr:col>78</xdr:col>
      <xdr:colOff>120650</xdr:colOff>
      <xdr:row>75</xdr:row>
      <xdr:rowOff>143510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128288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77470</xdr:rowOff>
    </xdr:from>
    <xdr:to>
      <xdr:col>73</xdr:col>
      <xdr:colOff>180975</xdr:colOff>
      <xdr:row>77</xdr:row>
      <xdr:rowOff>115570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279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160020</xdr:rowOff>
    </xdr:from>
    <xdr:to>
      <xdr:col>74</xdr:col>
      <xdr:colOff>31750</xdr:colOff>
      <xdr:row>77</xdr:row>
      <xdr:rowOff>90170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100347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165100</xdr:rowOff>
    </xdr:from>
    <xdr:to>
      <xdr:col>69</xdr:col>
      <xdr:colOff>92075</xdr:colOff>
      <xdr:row>77</xdr:row>
      <xdr:rowOff>115570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1953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110489</xdr:rowOff>
    </xdr:from>
    <xdr:to>
      <xdr:col>69</xdr:col>
      <xdr:colOff>142875</xdr:colOff>
      <xdr:row>78</xdr:row>
      <xdr:rowOff>40639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49530</xdr:rowOff>
    </xdr:from>
    <xdr:to>
      <xdr:col>65</xdr:col>
      <xdr:colOff>53975</xdr:colOff>
      <xdr:row>77</xdr:row>
      <xdr:rowOff>151130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135907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xdr:rowOff>
    </xdr:from>
    <xdr:to>
      <xdr:col>78</xdr:col>
      <xdr:colOff>120650</xdr:colOff>
      <xdr:row>74</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127017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47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26670</xdr:rowOff>
    </xdr:from>
    <xdr:to>
      <xdr:col>74</xdr:col>
      <xdr:colOff>31750</xdr:colOff>
      <xdr:row>77</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5097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54627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78087</xdr:rowOff>
    </xdr:from>
    <xdr:to>
      <xdr:col>29</xdr:col>
      <xdr:colOff>127000</xdr:colOff>
      <xdr:row>19</xdr:row>
      <xdr:rowOff>50267</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83112"/>
          <a:ext cx="0" cy="11723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22344</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2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50267</xdr:rowOff>
    </xdr:from>
    <xdr:to>
      <xdr:col>30</xdr:col>
      <xdr:colOff>25400</xdr:colOff>
      <xdr:row>19</xdr:row>
      <xdr:rowOff>50267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3554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164464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2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78087</xdr:rowOff>
    </xdr:from>
    <xdr:to>
      <xdr:col>30</xdr:col>
      <xdr:colOff>25400</xdr:colOff>
      <xdr:row>12</xdr:row>
      <xdr:rowOff>78087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8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163972</xdr:rowOff>
    </xdr:from>
    <xdr:to>
      <xdr:col>29</xdr:col>
      <xdr:colOff>127000</xdr:colOff>
      <xdr:row>17</xdr:row>
      <xdr:rowOff>5187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54797"/>
          <a:ext cx="647700" cy="12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39677</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659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23150</xdr:rowOff>
    </xdr:from>
    <xdr:to>
      <xdr:col>29</xdr:col>
      <xdr:colOff>177800</xdr:colOff>
      <xdr:row>16</xdr:row>
      <xdr:rowOff>124750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1461</xdr:rowOff>
    </xdr:from>
    <xdr:to>
      <xdr:col>26</xdr:col>
      <xdr:colOff>50800</xdr:colOff>
      <xdr:row>17</xdr:row>
      <xdr:rowOff>5187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963736"/>
          <a:ext cx="698500" cy="3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33780</xdr:rowOff>
    </xdr:from>
    <xdr:to>
      <xdr:col>26</xdr:col>
      <xdr:colOff>101600</xdr:colOff>
      <xdr:row>16</xdr:row>
      <xdr:rowOff>135380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145557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593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1461</xdr:rowOff>
    </xdr:from>
    <xdr:to>
      <xdr:col>22</xdr:col>
      <xdr:colOff>114300</xdr:colOff>
      <xdr:row>17</xdr:row>
      <xdr:rowOff>35888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63736"/>
          <a:ext cx="698500" cy="3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57485</xdr:rowOff>
    </xdr:from>
    <xdr:to>
      <xdr:col>22</xdr:col>
      <xdr:colOff>165100</xdr:colOff>
      <xdr:row>16</xdr:row>
      <xdr:rowOff>159085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483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169262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6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35888</xdr:rowOff>
    </xdr:from>
    <xdr:to>
      <xdr:col>18</xdr:col>
      <xdr:colOff>177800</xdr:colOff>
      <xdr:row>17</xdr:row>
      <xdr:rowOff>63411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98163"/>
          <a:ext cx="698500" cy="27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139004</xdr:rowOff>
    </xdr:from>
    <xdr:to>
      <xdr:col>19</xdr:col>
      <xdr:colOff>38100</xdr:colOff>
      <xdr:row>17</xdr:row>
      <xdr:rowOff>69154</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929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79331</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69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153474</xdr:rowOff>
    </xdr:from>
    <xdr:to>
      <xdr:col>15</xdr:col>
      <xdr:colOff>101600</xdr:colOff>
      <xdr:row>17</xdr:row>
      <xdr:rowOff>83624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44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93801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7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113172</xdr:rowOff>
    </xdr:from>
    <xdr:to>
      <xdr:col>29</xdr:col>
      <xdr:colOff>177800</xdr:colOff>
      <xdr:row>17</xdr:row>
      <xdr:rowOff>43322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03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85249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7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125837</xdr:rowOff>
    </xdr:from>
    <xdr:to>
      <xdr:col>26</xdr:col>
      <xdr:colOff>101600</xdr:colOff>
      <xdr:row>17</xdr:row>
      <xdr:rowOff>55987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16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40764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03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122111</xdr:rowOff>
    </xdr:from>
    <xdr:to>
      <xdr:col>22</xdr:col>
      <xdr:colOff>165100</xdr:colOff>
      <xdr:row>17</xdr:row>
      <xdr:rowOff>52261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12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37038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99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156538</xdr:rowOff>
    </xdr:from>
    <xdr:to>
      <xdr:col>19</xdr:col>
      <xdr:colOff>38100</xdr:colOff>
      <xdr:row>17</xdr:row>
      <xdr:rowOff>86688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47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71465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03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12611</xdr:rowOff>
    </xdr:from>
    <xdr:to>
      <xdr:col>15</xdr:col>
      <xdr:colOff>101600</xdr:colOff>
      <xdr:row>17</xdr:row>
      <xdr:rowOff>114211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74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98988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061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195351</xdr:rowOff>
    </xdr:from>
    <xdr:to>
      <xdr:col>29</xdr:col>
      <xdr:colOff>127000</xdr:colOff>
      <xdr:row>37</xdr:row>
      <xdr:rowOff>223507</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19901"/>
          <a:ext cx="0" cy="1228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195584</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2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223507</xdr:rowOff>
    </xdr:from>
    <xdr:to>
      <xdr:col>30</xdr:col>
      <xdr:colOff>25400</xdr:colOff>
      <xdr:row>37</xdr:row>
      <xdr:rowOff>223507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482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110278</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63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195351</xdr:rowOff>
    </xdr:from>
    <xdr:to>
      <xdr:col>30</xdr:col>
      <xdr:colOff>25400</xdr:colOff>
      <xdr:row>33</xdr:row>
      <xdr:rowOff>195351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199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182169</xdr:rowOff>
    </xdr:from>
    <xdr:to>
      <xdr:col>29</xdr:col>
      <xdr:colOff>127000</xdr:colOff>
      <xdr:row>35</xdr:row>
      <xdr:rowOff>196609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92519"/>
          <a:ext cx="647700" cy="14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166945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772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148437</xdr:rowOff>
    </xdr:from>
    <xdr:to>
      <xdr:col>29</xdr:col>
      <xdr:colOff>177800</xdr:colOff>
      <xdr:row>35</xdr:row>
      <xdr:rowOff>250037</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196609</xdr:rowOff>
    </xdr:from>
    <xdr:to>
      <xdr:col>26</xdr:col>
      <xdr:colOff>50800</xdr:colOff>
      <xdr:row>35</xdr:row>
      <xdr:rowOff>202057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06959"/>
          <a:ext cx="698500" cy="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166574</xdr:rowOff>
    </xdr:from>
    <xdr:to>
      <xdr:col>26</xdr:col>
      <xdr:colOff>101600</xdr:colOff>
      <xdr:row>35</xdr:row>
      <xdr:rowOff>268174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252951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63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202057</xdr:rowOff>
    </xdr:from>
    <xdr:to>
      <xdr:col>22</xdr:col>
      <xdr:colOff>114300</xdr:colOff>
      <xdr:row>35</xdr:row>
      <xdr:rowOff>261150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12407"/>
          <a:ext cx="698500" cy="59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220866</xdr:rowOff>
    </xdr:from>
    <xdr:to>
      <xdr:col>22</xdr:col>
      <xdr:colOff>165100</xdr:colOff>
      <xdr:row>35</xdr:row>
      <xdr:rowOff>322466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307243</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261150</xdr:rowOff>
    </xdr:from>
    <xdr:to>
      <xdr:col>18</xdr:col>
      <xdr:colOff>177800</xdr:colOff>
      <xdr:row>35</xdr:row>
      <xdr:rowOff>298983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1500"/>
          <a:ext cx="698500" cy="3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267348</xdr:rowOff>
    </xdr:from>
    <xdr:to>
      <xdr:col>19</xdr:col>
      <xdr:colOff>38100</xdr:colOff>
      <xdr:row>36</xdr:row>
      <xdr:rowOff>26048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10825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6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279044</xdr:rowOff>
    </xdr:from>
    <xdr:to>
      <xdr:col>15</xdr:col>
      <xdr:colOff>101600</xdr:colOff>
      <xdr:row>36</xdr:row>
      <xdr:rowOff>37744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89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22521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7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131369</xdr:rowOff>
    </xdr:from>
    <xdr:to>
      <xdr:col>29</xdr:col>
      <xdr:colOff>177800</xdr:colOff>
      <xdr:row>35</xdr:row>
      <xdr:rowOff>232969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1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319346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86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145809</xdr:rowOff>
    </xdr:from>
    <xdr:to>
      <xdr:col>26</xdr:col>
      <xdr:colOff>101600</xdr:colOff>
      <xdr:row>35</xdr:row>
      <xdr:rowOff>247409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5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257586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25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151257</xdr:rowOff>
    </xdr:from>
    <xdr:to>
      <xdr:col>22</xdr:col>
      <xdr:colOff>165100</xdr:colOff>
      <xdr:row>35</xdr:row>
      <xdr:rowOff>252857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61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263034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3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210350</xdr:rowOff>
    </xdr:from>
    <xdr:to>
      <xdr:col>19</xdr:col>
      <xdr:colOff>38100</xdr:colOff>
      <xdr:row>35</xdr:row>
      <xdr:rowOff>311950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322127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5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248183</xdr:rowOff>
    </xdr:from>
    <xdr:to>
      <xdr:col>15</xdr:col>
      <xdr:colOff>101600</xdr:colOff>
      <xdr:row>36</xdr:row>
      <xdr:rowOff>6883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58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17060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160937</xdr:rowOff>
    </xdr:from>
    <xdr:to>
      <xdr:col>24</xdr:col>
      <xdr:colOff>62865</xdr:colOff>
      <xdr:row>38</xdr:row>
      <xdr:rowOff>163292</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437"/>
          <a:ext cx="1270" cy="137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167119</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163292</xdr:rowOff>
    </xdr:from>
    <xdr:to>
      <xdr:col>24</xdr:col>
      <xdr:colOff>152400</xdr:colOff>
      <xdr:row>38</xdr:row>
      <xdr:rowOff>163292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8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107614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160937</xdr:rowOff>
    </xdr:from>
    <xdr:to>
      <xdr:col>24</xdr:col>
      <xdr:colOff>152400</xdr:colOff>
      <xdr:row>30</xdr:row>
      <xdr:rowOff>160937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2791</xdr:rowOff>
    </xdr:from>
    <xdr:to>
      <xdr:col>24</xdr:col>
      <xdr:colOff>63500</xdr:colOff>
      <xdr:row>37</xdr:row>
      <xdr:rowOff>18131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46441"/>
          <a:ext cx="838200" cy="1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114657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43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91780</xdr:rowOff>
    </xdr:from>
    <xdr:to>
      <xdr:col>24</xdr:col>
      <xdr:colOff>114300</xdr:colOff>
      <xdr:row>36</xdr:row>
      <xdr:rowOff>21930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18131</xdr:rowOff>
    </xdr:from>
    <xdr:to>
      <xdr:col>19</xdr:col>
      <xdr:colOff>177800</xdr:colOff>
      <xdr:row>37</xdr:row>
      <xdr:rowOff>37470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61781"/>
          <a:ext cx="8890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99850</xdr:rowOff>
    </xdr:from>
    <xdr:to>
      <xdr:col>20</xdr:col>
      <xdr:colOff>38100</xdr:colOff>
      <xdr:row>36</xdr:row>
      <xdr:rowOff>30000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46527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37470</xdr:rowOff>
    </xdr:from>
    <xdr:to>
      <xdr:col>15</xdr:col>
      <xdr:colOff>50800</xdr:colOff>
      <xdr:row>37</xdr:row>
      <xdr:rowOff>167360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81120"/>
          <a:ext cx="889000" cy="12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116698</xdr:rowOff>
    </xdr:from>
    <xdr:to>
      <xdr:col>15</xdr:col>
      <xdr:colOff>101600</xdr:colOff>
      <xdr:row>36</xdr:row>
      <xdr:rowOff>46848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63375</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159954</xdr:rowOff>
    </xdr:from>
    <xdr:to>
      <xdr:col>10</xdr:col>
      <xdr:colOff>114300</xdr:colOff>
      <xdr:row>37</xdr:row>
      <xdr:rowOff>167360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503604"/>
          <a:ext cx="8890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61354</xdr:rowOff>
    </xdr:from>
    <xdr:to>
      <xdr:col>10</xdr:col>
      <xdr:colOff>165100</xdr:colOff>
      <xdr:row>36</xdr:row>
      <xdr:rowOff>162954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8031</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64257</xdr:rowOff>
    </xdr:from>
    <xdr:to>
      <xdr:col>6</xdr:col>
      <xdr:colOff>38100</xdr:colOff>
      <xdr:row>36</xdr:row>
      <xdr:rowOff>165857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3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10934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1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123441</xdr:rowOff>
    </xdr:from>
    <xdr:to>
      <xdr:col>24</xdr:col>
      <xdr:colOff>114300</xdr:colOff>
      <xdr:row>37</xdr:row>
      <xdr:rowOff>53591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9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101868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7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138781</xdr:rowOff>
    </xdr:from>
    <xdr:to>
      <xdr:col>20</xdr:col>
      <xdr:colOff>38100</xdr:colOff>
      <xdr:row>37</xdr:row>
      <xdr:rowOff>68931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60058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0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158120</xdr:rowOff>
    </xdr:from>
    <xdr:to>
      <xdr:col>15</xdr:col>
      <xdr:colOff>101600</xdr:colOff>
      <xdr:row>37</xdr:row>
      <xdr:rowOff>88270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79397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2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116561</xdr:rowOff>
    </xdr:from>
    <xdr:to>
      <xdr:col>10</xdr:col>
      <xdr:colOff>165100</xdr:colOff>
      <xdr:row>38</xdr:row>
      <xdr:rowOff>46710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602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37837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5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109154</xdr:rowOff>
    </xdr:from>
    <xdr:to>
      <xdr:col>6</xdr:col>
      <xdr:colOff>38100</xdr:colOff>
      <xdr:row>38</xdr:row>
      <xdr:rowOff>39304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5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30431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4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129446</xdr:rowOff>
    </xdr:from>
    <xdr:to>
      <xdr:col>24</xdr:col>
      <xdr:colOff>62865</xdr:colOff>
      <xdr:row>59</xdr:row>
      <xdr:rowOff>22102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01946"/>
          <a:ext cx="1270" cy="143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25929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22102</xdr:rowOff>
    </xdr:from>
    <xdr:to>
      <xdr:col>24</xdr:col>
      <xdr:colOff>152400</xdr:colOff>
      <xdr:row>59</xdr:row>
      <xdr:rowOff>22102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76123</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129446</xdr:rowOff>
    </xdr:from>
    <xdr:to>
      <xdr:col>24</xdr:col>
      <xdr:colOff>152400</xdr:colOff>
      <xdr:row>50</xdr:row>
      <xdr:rowOff>129446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0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60343</xdr:rowOff>
    </xdr:from>
    <xdr:to>
      <xdr:col>24</xdr:col>
      <xdr:colOff>63500</xdr:colOff>
      <xdr:row>57</xdr:row>
      <xdr:rowOff>110015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2993"/>
          <a:ext cx="838200" cy="4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119288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9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96411</xdr:rowOff>
    </xdr:from>
    <xdr:to>
      <xdr:col>24</xdr:col>
      <xdr:colOff>114300</xdr:colOff>
      <xdr:row>57</xdr:row>
      <xdr:rowOff>26561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110015</xdr:rowOff>
    </xdr:from>
    <xdr:to>
      <xdr:col>19</xdr:col>
      <xdr:colOff>177800</xdr:colOff>
      <xdr:row>58</xdr:row>
      <xdr:rowOff>51412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82665"/>
          <a:ext cx="889000" cy="1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162966</xdr:rowOff>
    </xdr:from>
    <xdr:to>
      <xdr:col>20</xdr:col>
      <xdr:colOff>38100</xdr:colOff>
      <xdr:row>57</xdr:row>
      <xdr:rowOff>93116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109643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24812</xdr:rowOff>
    </xdr:from>
    <xdr:to>
      <xdr:col>15</xdr:col>
      <xdr:colOff>50800</xdr:colOff>
      <xdr:row>58</xdr:row>
      <xdr:rowOff>51412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68912"/>
          <a:ext cx="889000" cy="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97521</xdr:rowOff>
    </xdr:from>
    <xdr:to>
      <xdr:col>15</xdr:col>
      <xdr:colOff>101600</xdr:colOff>
      <xdr:row>58</xdr:row>
      <xdr:rowOff>27671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44198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24812</xdr:rowOff>
    </xdr:from>
    <xdr:to>
      <xdr:col>10</xdr:col>
      <xdr:colOff>114300</xdr:colOff>
      <xdr:row>58</xdr:row>
      <xdr:rowOff>101557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8912"/>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6147</xdr:rowOff>
    </xdr:from>
    <xdr:to>
      <xdr:col>10</xdr:col>
      <xdr:colOff>165100</xdr:colOff>
      <xdr:row>58</xdr:row>
      <xdr:rowOff>107747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9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98874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100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51312</xdr:rowOff>
    </xdr:from>
    <xdr:to>
      <xdr:col>6</xdr:col>
      <xdr:colOff>38100</xdr:colOff>
      <xdr:row>58</xdr:row>
      <xdr:rowOff>152912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9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144039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8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9543</xdr:rowOff>
    </xdr:from>
    <xdr:to>
      <xdr:col>24</xdr:col>
      <xdr:colOff>114300</xdr:colOff>
      <xdr:row>57</xdr:row>
      <xdr:rowOff>111143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159420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59215</xdr:rowOff>
    </xdr:from>
    <xdr:to>
      <xdr:col>20</xdr:col>
      <xdr:colOff>38100</xdr:colOff>
      <xdr:row>57</xdr:row>
      <xdr:rowOff>160815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151942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2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612</xdr:rowOff>
    </xdr:from>
    <xdr:to>
      <xdr:col>15</xdr:col>
      <xdr:colOff>101600</xdr:colOff>
      <xdr:row>58</xdr:row>
      <xdr:rowOff>102212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93339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3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145462</xdr:rowOff>
    </xdr:from>
    <xdr:to>
      <xdr:col>10</xdr:col>
      <xdr:colOff>165100</xdr:colOff>
      <xdr:row>58</xdr:row>
      <xdr:rowOff>75612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92139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9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50757</xdr:rowOff>
    </xdr:from>
    <xdr:to>
      <xdr:col>6</xdr:col>
      <xdr:colOff>38100</xdr:colOff>
      <xdr:row>58</xdr:row>
      <xdr:rowOff>152357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168884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7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104313</xdr:rowOff>
    </xdr:from>
    <xdr:to>
      <xdr:col>24</xdr:col>
      <xdr:colOff>62865</xdr:colOff>
      <xdr:row>78</xdr:row>
      <xdr:rowOff>96814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48713"/>
          <a:ext cx="1270" cy="1021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100641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96814</xdr:rowOff>
    </xdr:from>
    <xdr:to>
      <xdr:col>24</xdr:col>
      <xdr:colOff>152400</xdr:colOff>
      <xdr:row>78</xdr:row>
      <xdr:rowOff>96814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6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50990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22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104313</xdr:rowOff>
    </xdr:from>
    <xdr:to>
      <xdr:col>24</xdr:col>
      <xdr:colOff>152400</xdr:colOff>
      <xdr:row>72</xdr:row>
      <xdr:rowOff>104313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4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88402</xdr:rowOff>
    </xdr:from>
    <xdr:to>
      <xdr:col>24</xdr:col>
      <xdr:colOff>63500</xdr:colOff>
      <xdr:row>78</xdr:row>
      <xdr:rowOff>98369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1502"/>
          <a:ext cx="8382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102359</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32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79482</xdr:rowOff>
    </xdr:from>
    <xdr:to>
      <xdr:col>24</xdr:col>
      <xdr:colOff>114300</xdr:colOff>
      <xdr:row>78</xdr:row>
      <xdr:rowOff>9632</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8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82595</xdr:rowOff>
    </xdr:from>
    <xdr:to>
      <xdr:col>19</xdr:col>
      <xdr:colOff>177800</xdr:colOff>
      <xdr:row>78</xdr:row>
      <xdr:rowOff>98369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55695"/>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82545</xdr:rowOff>
    </xdr:from>
    <xdr:to>
      <xdr:col>20</xdr:col>
      <xdr:colOff>38100</xdr:colOff>
      <xdr:row>78</xdr:row>
      <xdr:rowOff>12695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8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29222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5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82595</xdr:rowOff>
    </xdr:from>
    <xdr:to>
      <xdr:col>15</xdr:col>
      <xdr:colOff>50800</xdr:colOff>
      <xdr:row>78</xdr:row>
      <xdr:rowOff>90643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55695"/>
          <a:ext cx="889000" cy="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96673</xdr:rowOff>
    </xdr:from>
    <xdr:to>
      <xdr:col>15</xdr:col>
      <xdr:colOff>101600</xdr:colOff>
      <xdr:row>78</xdr:row>
      <xdr:rowOff>26823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43350</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7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90643</xdr:rowOff>
    </xdr:from>
    <xdr:to>
      <xdr:col>10</xdr:col>
      <xdr:colOff>114300</xdr:colOff>
      <xdr:row>78</xdr:row>
      <xdr:rowOff>101752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3743"/>
          <a:ext cx="889000" cy="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123602</xdr:rowOff>
    </xdr:from>
    <xdr:to>
      <xdr:col>10</xdr:col>
      <xdr:colOff>165100</xdr:colOff>
      <xdr:row>78</xdr:row>
      <xdr:rowOff>53752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32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70279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1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126984</xdr:rowOff>
    </xdr:from>
    <xdr:to>
      <xdr:col>6</xdr:col>
      <xdr:colOff>38100</xdr:colOff>
      <xdr:row>78</xdr:row>
      <xdr:rowOff>57134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2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73661</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10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37602</xdr:rowOff>
    </xdr:from>
    <xdr:to>
      <xdr:col>24</xdr:col>
      <xdr:colOff>114300</xdr:colOff>
      <xdr:row>78</xdr:row>
      <xdr:rowOff>139202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123979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2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47569</xdr:rowOff>
    </xdr:from>
    <xdr:to>
      <xdr:col>20</xdr:col>
      <xdr:colOff>38100</xdr:colOff>
      <xdr:row>78</xdr:row>
      <xdr:rowOff>149169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140296</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13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31795</xdr:rowOff>
    </xdr:from>
    <xdr:to>
      <xdr:col>15</xdr:col>
      <xdr:colOff>101600</xdr:colOff>
      <xdr:row>78</xdr:row>
      <xdr:rowOff>133395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124522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9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39843</xdr:rowOff>
    </xdr:from>
    <xdr:to>
      <xdr:col>10</xdr:col>
      <xdr:colOff>165100</xdr:colOff>
      <xdr:row>78</xdr:row>
      <xdr:rowOff>141443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132570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0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50952</xdr:rowOff>
    </xdr:from>
    <xdr:to>
      <xdr:col>6</xdr:col>
      <xdr:colOff>38100</xdr:colOff>
      <xdr:row>78</xdr:row>
      <xdr:rowOff>152552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143679</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16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12385</xdr:rowOff>
    </xdr:from>
    <xdr:to>
      <xdr:col>24</xdr:col>
      <xdr:colOff>62865</xdr:colOff>
      <xdr:row>97</xdr:row>
      <xdr:rowOff>169585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14335"/>
          <a:ext cx="1270" cy="11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1962</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169585</xdr:rowOff>
    </xdr:from>
    <xdr:to>
      <xdr:col>24</xdr:col>
      <xdr:colOff>152400</xdr:colOff>
      <xdr:row>97</xdr:row>
      <xdr:rowOff>169585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0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130512</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12385</xdr:rowOff>
    </xdr:from>
    <xdr:to>
      <xdr:col>24</xdr:col>
      <xdr:colOff>152400</xdr:colOff>
      <xdr:row>91</xdr:row>
      <xdr:rowOff>12385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1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18421</xdr:rowOff>
    </xdr:from>
    <xdr:to>
      <xdr:col>24</xdr:col>
      <xdr:colOff>63500</xdr:colOff>
      <xdr:row>97</xdr:row>
      <xdr:rowOff>87892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49071"/>
          <a:ext cx="838200" cy="6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106084</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22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83207</xdr:rowOff>
    </xdr:from>
    <xdr:to>
      <xdr:col>24</xdr:col>
      <xdr:colOff>114300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18421</xdr:rowOff>
    </xdr:from>
    <xdr:to>
      <xdr:col>19</xdr:col>
      <xdr:colOff>177800</xdr:colOff>
      <xdr:row>98</xdr:row>
      <xdr:rowOff>6831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49071"/>
          <a:ext cx="889000" cy="1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3130</xdr:rowOff>
    </xdr:from>
    <xdr:to>
      <xdr:col>20</xdr:col>
      <xdr:colOff>38100</xdr:colOff>
      <xdr:row>95</xdr:row>
      <xdr:rowOff>104730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121257</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6831</xdr:rowOff>
    </xdr:from>
    <xdr:to>
      <xdr:col>15</xdr:col>
      <xdr:colOff>50800</xdr:colOff>
      <xdr:row>98</xdr:row>
      <xdr:rowOff>33592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808931"/>
          <a:ext cx="889000" cy="2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57521</xdr:rowOff>
    </xdr:from>
    <xdr:to>
      <xdr:col>15</xdr:col>
      <xdr:colOff>101600</xdr:colOff>
      <xdr:row>96</xdr:row>
      <xdr:rowOff>159121</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4198</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33592</xdr:rowOff>
    </xdr:from>
    <xdr:to>
      <xdr:col>10</xdr:col>
      <xdr:colOff>114300</xdr:colOff>
      <xdr:row>98</xdr:row>
      <xdr:rowOff>66022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835692"/>
          <a:ext cx="889000" cy="3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109962</xdr:rowOff>
    </xdr:from>
    <xdr:to>
      <xdr:col>10</xdr:col>
      <xdr:colOff>165100</xdr:colOff>
      <xdr:row>97</xdr:row>
      <xdr:rowOff>40112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56639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344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147917</xdr:rowOff>
    </xdr:from>
    <xdr:to>
      <xdr:col>6</xdr:col>
      <xdr:colOff>38100</xdr:colOff>
      <xdr:row>97</xdr:row>
      <xdr:rowOff>78067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07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94594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38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37092</xdr:rowOff>
    </xdr:from>
    <xdr:to>
      <xdr:col>24</xdr:col>
      <xdr:colOff>114300</xdr:colOff>
      <xdr:row>97</xdr:row>
      <xdr:rowOff>138692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123469</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8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139071</xdr:rowOff>
    </xdr:from>
    <xdr:to>
      <xdr:col>20</xdr:col>
      <xdr:colOff>38100</xdr:colOff>
      <xdr:row>97</xdr:row>
      <xdr:rowOff>69221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60348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9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127481</xdr:rowOff>
    </xdr:from>
    <xdr:to>
      <xdr:col>15</xdr:col>
      <xdr:colOff>101600</xdr:colOff>
      <xdr:row>98</xdr:row>
      <xdr:rowOff>57631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48758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154242</xdr:rowOff>
    </xdr:from>
    <xdr:to>
      <xdr:col>10</xdr:col>
      <xdr:colOff>165100</xdr:colOff>
      <xdr:row>98</xdr:row>
      <xdr:rowOff>84392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75519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8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15222</xdr:rowOff>
    </xdr:from>
    <xdr:to>
      <xdr:col>6</xdr:col>
      <xdr:colOff>38100</xdr:colOff>
      <xdr:row>98</xdr:row>
      <xdr:rowOff>116822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107949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21035</xdr:rowOff>
    </xdr:from>
    <xdr:to>
      <xdr:col>54</xdr:col>
      <xdr:colOff>189865</xdr:colOff>
      <xdr:row>38</xdr:row>
      <xdr:rowOff>50840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35985"/>
          <a:ext cx="1270" cy="122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54667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6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50840</xdr:rowOff>
    </xdr:from>
    <xdr:to>
      <xdr:col>55</xdr:col>
      <xdr:colOff>88900</xdr:colOff>
      <xdr:row>38</xdr:row>
      <xdr:rowOff>50840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6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139162</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11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21035</xdr:rowOff>
    </xdr:from>
    <xdr:to>
      <xdr:col>55</xdr:col>
      <xdr:colOff>88900</xdr:colOff>
      <xdr:row>31</xdr:row>
      <xdr:rowOff>21035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86926</xdr:rowOff>
    </xdr:from>
    <xdr:to>
      <xdr:col>55</xdr:col>
      <xdr:colOff>0</xdr:colOff>
      <xdr:row>37</xdr:row>
      <xdr:rowOff>114434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30576"/>
          <a:ext cx="8382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58491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59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35614</xdr:rowOff>
    </xdr:from>
    <xdr:to>
      <xdr:col>55</xdr:col>
      <xdr:colOff>50800</xdr:colOff>
      <xdr:row>36</xdr:row>
      <xdr:rowOff>137214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25019</xdr:rowOff>
    </xdr:from>
    <xdr:to>
      <xdr:col>50</xdr:col>
      <xdr:colOff>114300</xdr:colOff>
      <xdr:row>37</xdr:row>
      <xdr:rowOff>114434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339969"/>
          <a:ext cx="889000" cy="11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73714</xdr:rowOff>
    </xdr:from>
    <xdr:to>
      <xdr:col>50</xdr:col>
      <xdr:colOff>165100</xdr:colOff>
      <xdr:row>37</xdr:row>
      <xdr:rowOff>3864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20391</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25019</xdr:rowOff>
    </xdr:from>
    <xdr:to>
      <xdr:col>45</xdr:col>
      <xdr:colOff>177800</xdr:colOff>
      <xdr:row>37</xdr:row>
      <xdr:rowOff>133278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339969"/>
          <a:ext cx="889000" cy="113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13527</xdr:rowOff>
    </xdr:from>
    <xdr:to>
      <xdr:col>46</xdr:col>
      <xdr:colOff>38100</xdr:colOff>
      <xdr:row>30</xdr:row>
      <xdr:rowOff>115127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131654</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133278</xdr:rowOff>
    </xdr:from>
    <xdr:to>
      <xdr:col>41</xdr:col>
      <xdr:colOff>50800</xdr:colOff>
      <xdr:row>37</xdr:row>
      <xdr:rowOff>137828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6476928"/>
          <a:ext cx="8890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72865</xdr:rowOff>
    </xdr:from>
    <xdr:to>
      <xdr:col>41</xdr:col>
      <xdr:colOff>101600</xdr:colOff>
      <xdr:row>38</xdr:row>
      <xdr:rowOff>3015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19542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87158</xdr:rowOff>
    </xdr:from>
    <xdr:to>
      <xdr:col>36</xdr:col>
      <xdr:colOff>165100</xdr:colOff>
      <xdr:row>38</xdr:row>
      <xdr:rowOff>17308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43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8435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52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36126</xdr:rowOff>
    </xdr:from>
    <xdr:to>
      <xdr:col>55</xdr:col>
      <xdr:colOff>50800</xdr:colOff>
      <xdr:row>37</xdr:row>
      <xdr:rowOff>137726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7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14553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5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63634</xdr:rowOff>
    </xdr:from>
    <xdr:to>
      <xdr:col>50</xdr:col>
      <xdr:colOff>165100</xdr:colOff>
      <xdr:row>37</xdr:row>
      <xdr:rowOff>165234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0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156361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0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145669</xdr:rowOff>
    </xdr:from>
    <xdr:to>
      <xdr:col>46</xdr:col>
      <xdr:colOff>38100</xdr:colOff>
      <xdr:row>31</xdr:row>
      <xdr:rowOff>75819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2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66946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38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82478</xdr:rowOff>
    </xdr:from>
    <xdr:to>
      <xdr:col>41</xdr:col>
      <xdr:colOff>101600</xdr:colOff>
      <xdr:row>38</xdr:row>
      <xdr:rowOff>12627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261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3754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1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87028</xdr:rowOff>
    </xdr:from>
    <xdr:to>
      <xdr:col>36</xdr:col>
      <xdr:colOff>165100</xdr:colOff>
      <xdr:row>38</xdr:row>
      <xdr:rowOff>17177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430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33705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2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86398</xdr:rowOff>
    </xdr:from>
    <xdr:to>
      <xdr:col>54</xdr:col>
      <xdr:colOff>189865</xdr:colOff>
      <xdr:row>58</xdr:row>
      <xdr:rowOff>67348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658898"/>
          <a:ext cx="127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71175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67348</xdr:rowOff>
    </xdr:from>
    <xdr:to>
      <xdr:col>55</xdr:col>
      <xdr:colOff>88900</xdr:colOff>
      <xdr:row>58</xdr:row>
      <xdr:rowOff>67348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33075</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3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86398</xdr:rowOff>
    </xdr:from>
    <xdr:to>
      <xdr:col>55</xdr:col>
      <xdr:colOff>88900</xdr:colOff>
      <xdr:row>50</xdr:row>
      <xdr:rowOff>86398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658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158483</xdr:rowOff>
    </xdr:from>
    <xdr:to>
      <xdr:col>55</xdr:col>
      <xdr:colOff>0</xdr:colOff>
      <xdr:row>57</xdr:row>
      <xdr:rowOff>85319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759683"/>
          <a:ext cx="838200" cy="9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169930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2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147053</xdr:rowOff>
    </xdr:from>
    <xdr:to>
      <xdr:col>55</xdr:col>
      <xdr:colOff>50800</xdr:colOff>
      <xdr:row>56</xdr:row>
      <xdr:rowOff>77203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99073</xdr:rowOff>
    </xdr:from>
    <xdr:to>
      <xdr:col>50</xdr:col>
      <xdr:colOff>114300</xdr:colOff>
      <xdr:row>56</xdr:row>
      <xdr:rowOff>158483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00273"/>
          <a:ext cx="889000" cy="5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121221</xdr:rowOff>
    </xdr:from>
    <xdr:to>
      <xdr:col>50</xdr:col>
      <xdr:colOff>165100</xdr:colOff>
      <xdr:row>56</xdr:row>
      <xdr:rowOff>51371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67898</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99073</xdr:rowOff>
    </xdr:from>
    <xdr:to>
      <xdr:col>45</xdr:col>
      <xdr:colOff>177800</xdr:colOff>
      <xdr:row>57</xdr:row>
      <xdr:rowOff>12078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0027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118605</xdr:rowOff>
    </xdr:from>
    <xdr:to>
      <xdr:col>46</xdr:col>
      <xdr:colOff>38100</xdr:colOff>
      <xdr:row>56</xdr:row>
      <xdr:rowOff>48755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65282</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12078</xdr:rowOff>
    </xdr:from>
    <xdr:to>
      <xdr:col>41</xdr:col>
      <xdr:colOff>50800</xdr:colOff>
      <xdr:row>57</xdr:row>
      <xdr:rowOff>84227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784728"/>
          <a:ext cx="889000" cy="7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29921</xdr:rowOff>
    </xdr:from>
    <xdr:to>
      <xdr:col>41</xdr:col>
      <xdr:colOff>101600</xdr:colOff>
      <xdr:row>56</xdr:row>
      <xdr:rowOff>131521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3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148048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0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86703</xdr:rowOff>
    </xdr:from>
    <xdr:to>
      <xdr:col>36</xdr:col>
      <xdr:colOff>165100</xdr:colOff>
      <xdr:row>57</xdr:row>
      <xdr:rowOff>16853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33380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6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34519</xdr:rowOff>
    </xdr:from>
    <xdr:to>
      <xdr:col>55</xdr:col>
      <xdr:colOff>50800</xdr:colOff>
      <xdr:row>57</xdr:row>
      <xdr:rowOff>136119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0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12946</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107683</xdr:rowOff>
    </xdr:from>
    <xdr:to>
      <xdr:col>50</xdr:col>
      <xdr:colOff>165100</xdr:colOff>
      <xdr:row>57</xdr:row>
      <xdr:rowOff>37833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0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28960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0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48273</xdr:rowOff>
    </xdr:from>
    <xdr:to>
      <xdr:col>46</xdr:col>
      <xdr:colOff>38100</xdr:colOff>
      <xdr:row>56</xdr:row>
      <xdr:rowOff>149873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4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141000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4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132728</xdr:rowOff>
    </xdr:from>
    <xdr:to>
      <xdr:col>41</xdr:col>
      <xdr:colOff>101600</xdr:colOff>
      <xdr:row>57</xdr:row>
      <xdr:rowOff>62878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3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54005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2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33427</xdr:rowOff>
    </xdr:from>
    <xdr:to>
      <xdr:col>36</xdr:col>
      <xdr:colOff>165100</xdr:colOff>
      <xdr:row>57</xdr:row>
      <xdr:rowOff>135027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126154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9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113754</xdr:rowOff>
    </xdr:from>
    <xdr:to>
      <xdr:col>54</xdr:col>
      <xdr:colOff>189865</xdr:colOff>
      <xdr:row>78</xdr:row>
      <xdr:rowOff>139402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86704"/>
          <a:ext cx="1270" cy="1225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143229</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3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139402</xdr:rowOff>
    </xdr:from>
    <xdr:to>
      <xdr:col>55</xdr:col>
      <xdr:colOff>88900</xdr:colOff>
      <xdr:row>78</xdr:row>
      <xdr:rowOff>139402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60431</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206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113754</xdr:rowOff>
    </xdr:from>
    <xdr:to>
      <xdr:col>55</xdr:col>
      <xdr:colOff>88900</xdr:colOff>
      <xdr:row>71</xdr:row>
      <xdr:rowOff>113754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8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126785</xdr:rowOff>
    </xdr:from>
    <xdr:to>
      <xdr:col>55</xdr:col>
      <xdr:colOff>0</xdr:colOff>
      <xdr:row>77</xdr:row>
      <xdr:rowOff>171179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28435"/>
          <a:ext cx="8382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22531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171104</xdr:rowOff>
    </xdr:from>
    <xdr:to>
      <xdr:col>55</xdr:col>
      <xdr:colOff>50800</xdr:colOff>
      <xdr:row>77</xdr:row>
      <xdr:rowOff>101254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126785</xdr:rowOff>
    </xdr:from>
    <xdr:to>
      <xdr:col>50</xdr:col>
      <xdr:colOff>114300</xdr:colOff>
      <xdr:row>77</xdr:row>
      <xdr:rowOff>149988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28435"/>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14788</xdr:rowOff>
    </xdr:from>
    <xdr:to>
      <xdr:col>50</xdr:col>
      <xdr:colOff>165100</xdr:colOff>
      <xdr:row>77</xdr:row>
      <xdr:rowOff>116388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132915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149988</xdr:rowOff>
    </xdr:from>
    <xdr:to>
      <xdr:col>45</xdr:col>
      <xdr:colOff>177800</xdr:colOff>
      <xdr:row>78</xdr:row>
      <xdr:rowOff>39756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51638"/>
          <a:ext cx="889000" cy="6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114412</xdr:rowOff>
    </xdr:from>
    <xdr:to>
      <xdr:col>46</xdr:col>
      <xdr:colOff>38100</xdr:colOff>
      <xdr:row>77</xdr:row>
      <xdr:rowOff>44562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61089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4415</xdr:rowOff>
    </xdr:from>
    <xdr:to>
      <xdr:col>41</xdr:col>
      <xdr:colOff>50800</xdr:colOff>
      <xdr:row>78</xdr:row>
      <xdr:rowOff>39756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77515"/>
          <a:ext cx="889000" cy="3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28916</xdr:rowOff>
    </xdr:from>
    <xdr:to>
      <xdr:col>41</xdr:col>
      <xdr:colOff>101600</xdr:colOff>
      <xdr:row>77</xdr:row>
      <xdr:rowOff>130516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3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147043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0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76121</xdr:rowOff>
    </xdr:from>
    <xdr:to>
      <xdr:col>36</xdr:col>
      <xdr:colOff>165100</xdr:colOff>
      <xdr:row>78</xdr:row>
      <xdr:rowOff>6271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7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22798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37428" y="13052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120379</xdr:rowOff>
    </xdr:from>
    <xdr:to>
      <xdr:col>55</xdr:col>
      <xdr:colOff>50800</xdr:colOff>
      <xdr:row>78</xdr:row>
      <xdr:rowOff>50529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98806</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75985</xdr:rowOff>
    </xdr:from>
    <xdr:to>
      <xdr:col>50</xdr:col>
      <xdr:colOff>165100</xdr:colOff>
      <xdr:row>78</xdr:row>
      <xdr:rowOff>6135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168712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37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99188</xdr:rowOff>
    </xdr:from>
    <xdr:to>
      <xdr:col>46</xdr:col>
      <xdr:colOff>38100</xdr:colOff>
      <xdr:row>78</xdr:row>
      <xdr:rowOff>29338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20465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39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160406</xdr:rowOff>
    </xdr:from>
    <xdr:to>
      <xdr:col>41</xdr:col>
      <xdr:colOff>101600</xdr:colOff>
      <xdr:row>78</xdr:row>
      <xdr:rowOff>90556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6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81683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5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125065</xdr:rowOff>
    </xdr:from>
    <xdr:to>
      <xdr:col>36</xdr:col>
      <xdr:colOff>165100</xdr:colOff>
      <xdr:row>78</xdr:row>
      <xdr:rowOff>55215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2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46342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41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78572</xdr:rowOff>
    </xdr:from>
    <xdr:to>
      <xdr:col>54</xdr:col>
      <xdr:colOff>189865</xdr:colOff>
      <xdr:row>98</xdr:row>
      <xdr:rowOff>40396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9072"/>
          <a:ext cx="1270" cy="1333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44223</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4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40396</xdr:rowOff>
    </xdr:from>
    <xdr:to>
      <xdr:col>55</xdr:col>
      <xdr:colOff>88900</xdr:colOff>
      <xdr:row>98</xdr:row>
      <xdr:rowOff>40396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42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25249</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78572</xdr:rowOff>
    </xdr:from>
    <xdr:to>
      <xdr:col>55</xdr:col>
      <xdr:colOff>88900</xdr:colOff>
      <xdr:row>90</xdr:row>
      <xdr:rowOff>78572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19228</xdr:rowOff>
    </xdr:from>
    <xdr:to>
      <xdr:col>55</xdr:col>
      <xdr:colOff>0</xdr:colOff>
      <xdr:row>97</xdr:row>
      <xdr:rowOff>27891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649878"/>
          <a:ext cx="838200" cy="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122041</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99164</xdr:rowOff>
    </xdr:from>
    <xdr:to>
      <xdr:col>55</xdr:col>
      <xdr:colOff>50800</xdr:colOff>
      <xdr:row>96</xdr:row>
      <xdr:rowOff>29314</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12210</xdr:rowOff>
    </xdr:from>
    <xdr:to>
      <xdr:col>50</xdr:col>
      <xdr:colOff>114300</xdr:colOff>
      <xdr:row>97</xdr:row>
      <xdr:rowOff>27891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471410"/>
          <a:ext cx="889000" cy="18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82224</xdr:rowOff>
    </xdr:from>
    <xdr:to>
      <xdr:col>50</xdr:col>
      <xdr:colOff>165100</xdr:colOff>
      <xdr:row>96</xdr:row>
      <xdr:rowOff>12374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28901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143335</xdr:rowOff>
    </xdr:from>
    <xdr:to>
      <xdr:col>45</xdr:col>
      <xdr:colOff>177800</xdr:colOff>
      <xdr:row>96</xdr:row>
      <xdr:rowOff>12210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431085"/>
          <a:ext cx="8890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99850</xdr:rowOff>
    </xdr:from>
    <xdr:to>
      <xdr:col>46</xdr:col>
      <xdr:colOff>38100</xdr:colOff>
      <xdr:row>96</xdr:row>
      <xdr:rowOff>30000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46527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143335</xdr:rowOff>
    </xdr:from>
    <xdr:to>
      <xdr:col>41</xdr:col>
      <xdr:colOff>50800</xdr:colOff>
      <xdr:row>96</xdr:row>
      <xdr:rowOff>123653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431085"/>
          <a:ext cx="889000" cy="15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118596</xdr:rowOff>
    </xdr:from>
    <xdr:to>
      <xdr:col>41</xdr:col>
      <xdr:colOff>101600</xdr:colOff>
      <xdr:row>96</xdr:row>
      <xdr:rowOff>48746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39873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49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10193</xdr:rowOff>
    </xdr:from>
    <xdr:to>
      <xdr:col>36</xdr:col>
      <xdr:colOff>165100</xdr:colOff>
      <xdr:row>96</xdr:row>
      <xdr:rowOff>111793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46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128320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2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139878</xdr:rowOff>
    </xdr:from>
    <xdr:to>
      <xdr:col>55</xdr:col>
      <xdr:colOff>50800</xdr:colOff>
      <xdr:row>97</xdr:row>
      <xdr:rowOff>70028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59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118305</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57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148541</xdr:rowOff>
    </xdr:from>
    <xdr:to>
      <xdr:col>50</xdr:col>
      <xdr:colOff>165100</xdr:colOff>
      <xdr:row>97</xdr:row>
      <xdr:rowOff>78691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60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69818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70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132860</xdr:rowOff>
    </xdr:from>
    <xdr:to>
      <xdr:col>46</xdr:col>
      <xdr:colOff>38100</xdr:colOff>
      <xdr:row>96</xdr:row>
      <xdr:rowOff>63010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4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54137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92535</xdr:rowOff>
    </xdr:from>
    <xdr:to>
      <xdr:col>41</xdr:col>
      <xdr:colOff>101600</xdr:colOff>
      <xdr:row>96</xdr:row>
      <xdr:rowOff>22685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38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39212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15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72853</xdr:rowOff>
    </xdr:from>
    <xdr:to>
      <xdr:col>36</xdr:col>
      <xdr:colOff>165100</xdr:colOff>
      <xdr:row>97</xdr:row>
      <xdr:rowOff>3003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5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165580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62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48006</xdr:rowOff>
    </xdr:from>
    <xdr:to>
      <xdr:col>85</xdr:col>
      <xdr:colOff>126364</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362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166133</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13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48006</xdr:rowOff>
    </xdr:from>
    <xdr:to>
      <xdr:col>86</xdr:col>
      <xdr:colOff>25400</xdr:colOff>
      <xdr:row>31</xdr:row>
      <xdr:rowOff>48006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362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98823</xdr:rowOff>
    </xdr:from>
    <xdr:ext cx="378565"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42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75946</xdr:rowOff>
    </xdr:from>
    <xdr:to>
      <xdr:col>85</xdr:col>
      <xdr:colOff>177800</xdr:colOff>
      <xdr:row>39</xdr:row>
      <xdr:rowOff>6096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9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29972</xdr:rowOff>
    </xdr:from>
    <xdr:to>
      <xdr:col>81</xdr:col>
      <xdr:colOff>50800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1652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75692</xdr:rowOff>
    </xdr:from>
    <xdr:to>
      <xdr:col>81</xdr:col>
      <xdr:colOff>101600</xdr:colOff>
      <xdr:row>39</xdr:row>
      <xdr:rowOff>5842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22369</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2017"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29972</xdr:rowOff>
    </xdr:from>
    <xdr:to>
      <xdr:col>76</xdr:col>
      <xdr:colOff>114300</xdr:colOff>
      <xdr:row>39</xdr:row>
      <xdr:rowOff>40640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1652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33528</xdr:rowOff>
    </xdr:from>
    <xdr:to>
      <xdr:col>76</xdr:col>
      <xdr:colOff>165100</xdr:colOff>
      <xdr:row>38</xdr:row>
      <xdr:rowOff>135128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48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151655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2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40640</xdr:rowOff>
    </xdr:from>
    <xdr:to>
      <xdr:col>71</xdr:col>
      <xdr:colOff>177800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27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131191</xdr:rowOff>
    </xdr:from>
    <xdr:to>
      <xdr:col>72</xdr:col>
      <xdr:colOff>38100</xdr:colOff>
      <xdr:row>39</xdr:row>
      <xdr:rowOff>61341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4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77868</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4017" y="642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138176</xdr:rowOff>
    </xdr:from>
    <xdr:to>
      <xdr:col>67</xdr:col>
      <xdr:colOff>101600</xdr:colOff>
      <xdr:row>39</xdr:row>
      <xdr:rowOff>68326</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5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84853</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5017" y="6428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150622</xdr:rowOff>
    </xdr:from>
    <xdr:to>
      <xdr:col>76</xdr:col>
      <xdr:colOff>165100</xdr:colOff>
      <xdr:row>39</xdr:row>
      <xdr:rowOff>80772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71899</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758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161290</xdr:rowOff>
    </xdr:from>
    <xdr:to>
      <xdr:col>72</xdr:col>
      <xdr:colOff>38100</xdr:colOff>
      <xdr:row>39</xdr:row>
      <xdr:rowOff>91440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82567</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46333" y="67691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26505</xdr:rowOff>
    </xdr:from>
    <xdr:to>
      <xdr:col>85</xdr:col>
      <xdr:colOff>126364</xdr:colOff>
      <xdr:row>77</xdr:row>
      <xdr:rowOff>112497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28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116324</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3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112497</xdr:rowOff>
    </xdr:from>
    <xdr:to>
      <xdr:col>86</xdr:col>
      <xdr:colOff>25400</xdr:colOff>
      <xdr:row>77</xdr:row>
      <xdr:rowOff>112497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31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144632</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0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26505</xdr:rowOff>
    </xdr:from>
    <xdr:to>
      <xdr:col>86</xdr:col>
      <xdr:colOff>25400</xdr:colOff>
      <xdr:row>70</xdr:row>
      <xdr:rowOff>26505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28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14027</xdr:rowOff>
    </xdr:from>
    <xdr:to>
      <xdr:col>85</xdr:col>
      <xdr:colOff>127000</xdr:colOff>
      <xdr:row>76</xdr:row>
      <xdr:rowOff>47137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3044227"/>
          <a:ext cx="8382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43330</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30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20453</xdr:rowOff>
    </xdr:from>
    <xdr:to>
      <xdr:col>85</xdr:col>
      <xdr:colOff>177800</xdr:colOff>
      <xdr:row>75</xdr:row>
      <xdr:rowOff>122053</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47137</xdr:rowOff>
    </xdr:from>
    <xdr:to>
      <xdr:col>81</xdr:col>
      <xdr:colOff>50800</xdr:colOff>
      <xdr:row>76</xdr:row>
      <xdr:rowOff>56947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077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30797</xdr:rowOff>
    </xdr:from>
    <xdr:to>
      <xdr:col>81</xdr:col>
      <xdr:colOff>101600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56947</xdr:rowOff>
    </xdr:from>
    <xdr:to>
      <xdr:col>76</xdr:col>
      <xdr:colOff>114300</xdr:colOff>
      <xdr:row>76</xdr:row>
      <xdr:rowOff>82511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3087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67240</xdr:rowOff>
    </xdr:from>
    <xdr:to>
      <xdr:col>76</xdr:col>
      <xdr:colOff>165100</xdr:colOff>
      <xdr:row>75</xdr:row>
      <xdr:rowOff>168839</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13917</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82511</xdr:rowOff>
    </xdr:from>
    <xdr:to>
      <xdr:col>71</xdr:col>
      <xdr:colOff>177800</xdr:colOff>
      <xdr:row>76</xdr:row>
      <xdr:rowOff>101295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112711"/>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159823</xdr:rowOff>
    </xdr:from>
    <xdr:to>
      <xdr:col>72</xdr:col>
      <xdr:colOff>38100</xdr:colOff>
      <xdr:row>76</xdr:row>
      <xdr:rowOff>89973</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106500</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165424</xdr:rowOff>
    </xdr:from>
    <xdr:to>
      <xdr:col>67</xdr:col>
      <xdr:colOff>101600</xdr:colOff>
      <xdr:row>76</xdr:row>
      <xdr:rowOff>95574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02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112101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79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134677</xdr:rowOff>
    </xdr:from>
    <xdr:to>
      <xdr:col>85</xdr:col>
      <xdr:colOff>177800</xdr:colOff>
      <xdr:row>76</xdr:row>
      <xdr:rowOff>64827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113104</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97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167787</xdr:rowOff>
    </xdr:from>
    <xdr:to>
      <xdr:col>81</xdr:col>
      <xdr:colOff>101600</xdr:colOff>
      <xdr:row>76</xdr:row>
      <xdr:rowOff>97937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02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89064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1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6147</xdr:rowOff>
    </xdr:from>
    <xdr:to>
      <xdr:col>76</xdr:col>
      <xdr:colOff>165100</xdr:colOff>
      <xdr:row>76</xdr:row>
      <xdr:rowOff>107747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98874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31711</xdr:rowOff>
    </xdr:from>
    <xdr:to>
      <xdr:col>72</xdr:col>
      <xdr:colOff>38100</xdr:colOff>
      <xdr:row>76</xdr:row>
      <xdr:rowOff>133311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06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124438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5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50495</xdr:rowOff>
    </xdr:from>
    <xdr:to>
      <xdr:col>67</xdr:col>
      <xdr:colOff>101600</xdr:colOff>
      <xdr:row>76</xdr:row>
      <xdr:rowOff>152095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143222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7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81429</xdr:rowOff>
    </xdr:from>
    <xdr:to>
      <xdr:col>85</xdr:col>
      <xdr:colOff>126364</xdr:colOff>
      <xdr:row>99</xdr:row>
      <xdr:rowOff>90377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11929"/>
          <a:ext cx="1269" cy="1551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94204</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67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90377</xdr:rowOff>
    </xdr:from>
    <xdr:to>
      <xdr:col>86</xdr:col>
      <xdr:colOff>25400</xdr:colOff>
      <xdr:row>99</xdr:row>
      <xdr:rowOff>90377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63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28106</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28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81429</xdr:rowOff>
    </xdr:from>
    <xdr:to>
      <xdr:col>86</xdr:col>
      <xdr:colOff>25400</xdr:colOff>
      <xdr:row>90</xdr:row>
      <xdr:rowOff>81429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11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13948</xdr:rowOff>
    </xdr:from>
    <xdr:to>
      <xdr:col>85</xdr:col>
      <xdr:colOff>127000</xdr:colOff>
      <xdr:row>98</xdr:row>
      <xdr:rowOff>111702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816048"/>
          <a:ext cx="838200" cy="9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4847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3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153420</xdr:rowOff>
    </xdr:from>
    <xdr:to>
      <xdr:col>85</xdr:col>
      <xdr:colOff>177800</xdr:colOff>
      <xdr:row>98</xdr:row>
      <xdr:rowOff>83570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13948</xdr:rowOff>
    </xdr:from>
    <xdr:to>
      <xdr:col>81</xdr:col>
      <xdr:colOff>50800</xdr:colOff>
      <xdr:row>98</xdr:row>
      <xdr:rowOff>170397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816048"/>
          <a:ext cx="889000" cy="15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155434</xdr:rowOff>
    </xdr:from>
    <xdr:to>
      <xdr:col>81</xdr:col>
      <xdr:colOff>101600</xdr:colOff>
      <xdr:row>98</xdr:row>
      <xdr:rowOff>85584</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8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76711</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7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144631</xdr:rowOff>
    </xdr:from>
    <xdr:to>
      <xdr:col>76</xdr:col>
      <xdr:colOff>114300</xdr:colOff>
      <xdr:row>98</xdr:row>
      <xdr:rowOff>170397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946731"/>
          <a:ext cx="889000" cy="2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73203</xdr:rowOff>
    </xdr:from>
    <xdr:to>
      <xdr:col>76</xdr:col>
      <xdr:colOff>165100</xdr:colOff>
      <xdr:row>99</xdr:row>
      <xdr:rowOff>3353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7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19880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65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127246</xdr:rowOff>
    </xdr:from>
    <xdr:to>
      <xdr:col>71</xdr:col>
      <xdr:colOff>177800</xdr:colOff>
      <xdr:row>98</xdr:row>
      <xdr:rowOff>144631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29346"/>
          <a:ext cx="889000" cy="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127228</xdr:rowOff>
    </xdr:from>
    <xdr:to>
      <xdr:col>72</xdr:col>
      <xdr:colOff>38100</xdr:colOff>
      <xdr:row>99</xdr:row>
      <xdr:rowOff>57378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92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48505</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68428" y="1702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127305</xdr:rowOff>
    </xdr:from>
    <xdr:to>
      <xdr:col>67</xdr:col>
      <xdr:colOff>101600</xdr:colOff>
      <xdr:row>99</xdr:row>
      <xdr:rowOff>57455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9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48582</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79428" y="170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60902</xdr:rowOff>
    </xdr:from>
    <xdr:to>
      <xdr:col>85</xdr:col>
      <xdr:colOff>177800</xdr:colOff>
      <xdr:row>98</xdr:row>
      <xdr:rowOff>162502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6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39329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4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134598</xdr:rowOff>
    </xdr:from>
    <xdr:to>
      <xdr:col>81</xdr:col>
      <xdr:colOff>101600</xdr:colOff>
      <xdr:row>98</xdr:row>
      <xdr:rowOff>64748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6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81275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4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119597</xdr:rowOff>
    </xdr:from>
    <xdr:to>
      <xdr:col>76</xdr:col>
      <xdr:colOff>165100</xdr:colOff>
      <xdr:row>99</xdr:row>
      <xdr:rowOff>49747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40874</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1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93831</xdr:rowOff>
    </xdr:from>
    <xdr:to>
      <xdr:col>72</xdr:col>
      <xdr:colOff>38100</xdr:colOff>
      <xdr:row>99</xdr:row>
      <xdr:rowOff>23981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9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40508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67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76446</xdr:rowOff>
    </xdr:from>
    <xdr:to>
      <xdr:col>67</xdr:col>
      <xdr:colOff>101600</xdr:colOff>
      <xdr:row>99</xdr:row>
      <xdr:rowOff>6596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23123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65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83312</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26812"/>
          <a:ext cx="1269"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29989</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0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83312</xdr:rowOff>
    </xdr:from>
    <xdr:to>
      <xdr:col>116</xdr:col>
      <xdr:colOff>152400</xdr:colOff>
      <xdr:row>30</xdr:row>
      <xdr:rowOff>83312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2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30053</xdr:rowOff>
    </xdr:from>
    <xdr:ext cx="378565"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737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7176</xdr:rowOff>
    </xdr:from>
    <xdr:to>
      <xdr:col>116</xdr:col>
      <xdr:colOff>114300</xdr:colOff>
      <xdr:row>38</xdr:row>
      <xdr:rowOff>108776</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154432</xdr:rowOff>
    </xdr:from>
    <xdr:to>
      <xdr:col>112</xdr:col>
      <xdr:colOff>38100</xdr:colOff>
      <xdr:row>38</xdr:row>
      <xdr:rowOff>84582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101109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4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137287</xdr:rowOff>
    </xdr:from>
    <xdr:to>
      <xdr:col>107</xdr:col>
      <xdr:colOff>101600</xdr:colOff>
      <xdr:row>38</xdr:row>
      <xdr:rowOff>67437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83964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135191</xdr:rowOff>
    </xdr:from>
    <xdr:to>
      <xdr:col>102</xdr:col>
      <xdr:colOff>165100</xdr:colOff>
      <xdr:row>38</xdr:row>
      <xdr:rowOff>65342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7884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81868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5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20892</xdr:rowOff>
    </xdr:from>
    <xdr:to>
      <xdr:col>98</xdr:col>
      <xdr:colOff>38100</xdr:colOff>
      <xdr:row>38</xdr:row>
      <xdr:rowOff>122492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3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139018</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7017" y="6311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164865</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737365"/>
          <a:ext cx="1269" cy="142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111542</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51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164865</xdr:rowOff>
    </xdr:from>
    <xdr:to>
      <xdr:col>116</xdr:col>
      <xdr:colOff>152400</xdr:colOff>
      <xdr:row>50</xdr:row>
      <xdr:rowOff>164865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737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13970</xdr:rowOff>
    </xdr:from>
    <xdr:to>
      <xdr:col>116</xdr:col>
      <xdr:colOff>63500</xdr:colOff>
      <xdr:row>59</xdr:row>
      <xdr:rowOff>21342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10129520"/>
          <a:ext cx="8382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109682</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882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86805</xdr:rowOff>
    </xdr:from>
    <xdr:to>
      <xdr:col>116</xdr:col>
      <xdr:colOff>114300</xdr:colOff>
      <xdr:row>59</xdr:row>
      <xdr:rowOff>16955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17113</xdr:rowOff>
    </xdr:from>
    <xdr:to>
      <xdr:col>111</xdr:col>
      <xdr:colOff>177800</xdr:colOff>
      <xdr:row>59</xdr:row>
      <xdr:rowOff>21342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434300" y="10132663"/>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80804</xdr:rowOff>
    </xdr:from>
    <xdr:to>
      <xdr:col>112</xdr:col>
      <xdr:colOff>38100</xdr:colOff>
      <xdr:row>59</xdr:row>
      <xdr:rowOff>10954</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27481</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4845</xdr:rowOff>
    </xdr:from>
    <xdr:to>
      <xdr:col>107</xdr:col>
      <xdr:colOff>50800</xdr:colOff>
      <xdr:row>59</xdr:row>
      <xdr:rowOff>17113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545300" y="10120395"/>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61525</xdr:rowOff>
    </xdr:from>
    <xdr:to>
      <xdr:col>107</xdr:col>
      <xdr:colOff>101600</xdr:colOff>
      <xdr:row>58</xdr:row>
      <xdr:rowOff>163125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8202</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3016</xdr:rowOff>
    </xdr:from>
    <xdr:to>
      <xdr:col>102</xdr:col>
      <xdr:colOff>114300</xdr:colOff>
      <xdr:row>59</xdr:row>
      <xdr:rowOff>4845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1011856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116960</xdr:rowOff>
    </xdr:from>
    <xdr:to>
      <xdr:col>102</xdr:col>
      <xdr:colOff>165100</xdr:colOff>
      <xdr:row>59</xdr:row>
      <xdr:rowOff>47110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100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63637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8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108236</xdr:rowOff>
    </xdr:from>
    <xdr:to>
      <xdr:col>98</xdr:col>
      <xdr:colOff>38100</xdr:colOff>
      <xdr:row>59</xdr:row>
      <xdr:rowOff>38386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100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54913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82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134620</xdr:rowOff>
    </xdr:from>
    <xdr:to>
      <xdr:col>116</xdr:col>
      <xdr:colOff>114300</xdr:colOff>
      <xdr:row>59</xdr:row>
      <xdr:rowOff>64770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65232</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1000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141992</xdr:rowOff>
    </xdr:from>
    <xdr:to>
      <xdr:col>112</xdr:col>
      <xdr:colOff>38100</xdr:colOff>
      <xdr:row>59</xdr:row>
      <xdr:rowOff>72142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10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63269</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101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137763</xdr:rowOff>
    </xdr:from>
    <xdr:to>
      <xdr:col>107</xdr:col>
      <xdr:colOff>101600</xdr:colOff>
      <xdr:row>59</xdr:row>
      <xdr:rowOff>67913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100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59040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1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125495</xdr:rowOff>
    </xdr:from>
    <xdr:to>
      <xdr:col>102</xdr:col>
      <xdr:colOff>165100</xdr:colOff>
      <xdr:row>59</xdr:row>
      <xdr:rowOff>55645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1006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46772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1016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123666</xdr:rowOff>
    </xdr:from>
    <xdr:to>
      <xdr:col>98</xdr:col>
      <xdr:colOff>38100</xdr:colOff>
      <xdr:row>59</xdr:row>
      <xdr:rowOff>53816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1006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44943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1016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114859</xdr:rowOff>
    </xdr:from>
    <xdr:to>
      <xdr:col>116</xdr:col>
      <xdr:colOff>62864</xdr:colOff>
      <xdr:row>79</xdr:row>
      <xdr:rowOff>24028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6359"/>
          <a:ext cx="1269" cy="14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27855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7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24028</xdr:rowOff>
    </xdr:from>
    <xdr:to>
      <xdr:col>116</xdr:col>
      <xdr:colOff>152400</xdr:colOff>
      <xdr:row>79</xdr:row>
      <xdr:rowOff>24028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68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61536</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114859</xdr:rowOff>
    </xdr:from>
    <xdr:to>
      <xdr:col>116</xdr:col>
      <xdr:colOff>152400</xdr:colOff>
      <xdr:row>70</xdr:row>
      <xdr:rowOff>114859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6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32296</xdr:rowOff>
    </xdr:from>
    <xdr:to>
      <xdr:col>116</xdr:col>
      <xdr:colOff>63500</xdr:colOff>
      <xdr:row>76</xdr:row>
      <xdr:rowOff>35001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062496"/>
          <a:ext cx="8382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43502</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30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20625</xdr:rowOff>
    </xdr:from>
    <xdr:to>
      <xdr:col>116</xdr:col>
      <xdr:colOff>114300</xdr:colOff>
      <xdr:row>75</xdr:row>
      <xdr:rowOff>122225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33325</xdr:rowOff>
    </xdr:from>
    <xdr:to>
      <xdr:col>111</xdr:col>
      <xdr:colOff>177800</xdr:colOff>
      <xdr:row>76</xdr:row>
      <xdr:rowOff>35001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3063525"/>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67602</xdr:rowOff>
    </xdr:from>
    <xdr:to>
      <xdr:col>112</xdr:col>
      <xdr:colOff>38100</xdr:colOff>
      <xdr:row>75</xdr:row>
      <xdr:rowOff>169202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14279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33325</xdr:rowOff>
    </xdr:from>
    <xdr:to>
      <xdr:col>107</xdr:col>
      <xdr:colOff>50800</xdr:colOff>
      <xdr:row>76</xdr:row>
      <xdr:rowOff>107735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063525"/>
          <a:ext cx="889000" cy="7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69850</xdr:rowOff>
    </xdr:from>
    <xdr:to>
      <xdr:col>107</xdr:col>
      <xdr:colOff>101600</xdr:colOff>
      <xdr:row>76</xdr:row>
      <xdr:rowOff>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16527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107735</xdr:rowOff>
    </xdr:from>
    <xdr:to>
      <xdr:col>102</xdr:col>
      <xdr:colOff>114300</xdr:colOff>
      <xdr:row>77</xdr:row>
      <xdr:rowOff>5778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137935"/>
          <a:ext cx="889000" cy="6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158014</xdr:rowOff>
    </xdr:from>
    <xdr:to>
      <xdr:col>102</xdr:col>
      <xdr:colOff>165100</xdr:colOff>
      <xdr:row>76</xdr:row>
      <xdr:rowOff>88164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1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104691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79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171386</xdr:rowOff>
    </xdr:from>
    <xdr:to>
      <xdr:col>98</xdr:col>
      <xdr:colOff>38100</xdr:colOff>
      <xdr:row>76</xdr:row>
      <xdr:rowOff>101536</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118063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0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152946</xdr:rowOff>
    </xdr:from>
    <xdr:to>
      <xdr:col>116</xdr:col>
      <xdr:colOff>114300</xdr:colOff>
      <xdr:row>76</xdr:row>
      <xdr:rowOff>83096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1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131373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99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155651</xdr:rowOff>
    </xdr:from>
    <xdr:to>
      <xdr:col>112</xdr:col>
      <xdr:colOff>38100</xdr:colOff>
      <xdr:row>76</xdr:row>
      <xdr:rowOff>85801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76928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153975</xdr:rowOff>
    </xdr:from>
    <xdr:to>
      <xdr:col>107</xdr:col>
      <xdr:colOff>101600</xdr:colOff>
      <xdr:row>76</xdr:row>
      <xdr:rowOff>84125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1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75252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0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56935</xdr:rowOff>
    </xdr:from>
    <xdr:to>
      <xdr:col>102</xdr:col>
      <xdr:colOff>165100</xdr:colOff>
      <xdr:row>76</xdr:row>
      <xdr:rowOff>158535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149662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126428</xdr:rowOff>
    </xdr:from>
    <xdr:to>
      <xdr:col>98</xdr:col>
      <xdr:colOff>38100</xdr:colOff>
      <xdr:row>77</xdr:row>
      <xdr:rowOff>56578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5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47705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人件費においては、人事院勧告により勤勉手当が</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ヶ月分引き上げられたこと等から増加傾向となっているものの、類似団体平均を下回る水準で推移している。物件費においては、窓口・執務環境最適化業務委託料の皆増や、公共施設等の光熱水費・燃料費の増により増加傾向となっているものの、類似団体平均をやや下回る水準で推移している。今後も事務の効率化を図り、人件費とともに物件費についても抑制に努めていく。扶助費においては、子育て世帯への臨時特別給付金の減等により減少し、類似団体平均を下回る水準で推移している。今後も必要なサービスや支援体制を維持するため、事業の見直しや事務の効率化を図り効率的な運用に努める。補助費等においては、生活応援！さやまプレミアム付チケット負担金の皆増等により増加傾向となっているものの、類似団体平均を下回る水準となっている。今後も補助金の必要性を検討した上で、随時必要な見直しを行い、適正な執行に努める。普通建設事業費においては、狭山市駅加佐志線整備事業費の道路用地取得費の減等により減少傾向となっており、類似団体平均を下回る水準で推移している。今後、入曽駅周辺整備事業や都市計画道路整備が本格化することから増加傾向となる見込みだが、実施計画に則り計画的な事業実施に努める。公債費においては、商工債償還元金及び民生債償還元金の増等により、増加傾向となっているものの、類似団体平均を下回る水準で推移している。今後も起債対象事業の適切な選択を行い、世代間負担の公平化を図るとともに財政の健全化を確保した運営に努めていく。繰出金については、介護保険特別会計及び後期高齢者医療特別会計への繰出金が増となったが、税率改定による税収の増により国民健康保険特別会計への繰出金が減となったことから、決算額は減となったものの、人口減少数が決算額の減額分を上回ったことから、住民一人あたりのコストは増加している。今後も高齢化の影響により、介護保険特別会計や後期高齢者医療特別会計への繰出金は増加傾向が続く見込みのため、特別会計においても事務の効率化や歳出抑制策を検討するなど、適正な執行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134801</xdr:rowOff>
    </xdr:from>
    <xdr:to>
      <xdr:col>24</xdr:col>
      <xdr:colOff>62865</xdr:colOff>
      <xdr:row>38</xdr:row>
      <xdr:rowOff>142966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06851"/>
          <a:ext cx="127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146793</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6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142966</xdr:rowOff>
    </xdr:from>
    <xdr:to>
      <xdr:col>24</xdr:col>
      <xdr:colOff>152400</xdr:colOff>
      <xdr:row>38</xdr:row>
      <xdr:rowOff>142966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81478</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8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134801</xdr:rowOff>
    </xdr:from>
    <xdr:to>
      <xdr:col>24</xdr:col>
      <xdr:colOff>152400</xdr:colOff>
      <xdr:row>29</xdr:row>
      <xdr:rowOff>134801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0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82006</xdr:rowOff>
    </xdr:from>
    <xdr:to>
      <xdr:col>24</xdr:col>
      <xdr:colOff>63500</xdr:colOff>
      <xdr:row>38</xdr:row>
      <xdr:rowOff>111397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9710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112866</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70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89989</xdr:rowOff>
    </xdr:from>
    <xdr:to>
      <xdr:col>24</xdr:col>
      <xdr:colOff>114300</xdr:colOff>
      <xdr:row>35</xdr:row>
      <xdr:rowOff>20139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1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56969</xdr:rowOff>
    </xdr:from>
    <xdr:to>
      <xdr:col>19</xdr:col>
      <xdr:colOff>177800</xdr:colOff>
      <xdr:row>38</xdr:row>
      <xdr:rowOff>111397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7206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70394</xdr:rowOff>
    </xdr:from>
    <xdr:to>
      <xdr:col>20</xdr:col>
      <xdr:colOff>38100</xdr:colOff>
      <xdr:row>35</xdr:row>
      <xdr:rowOff>544</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89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17071</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6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56969</xdr:rowOff>
    </xdr:from>
    <xdr:to>
      <xdr:col>15</xdr:col>
      <xdr:colOff>50800</xdr:colOff>
      <xdr:row>38</xdr:row>
      <xdr:rowOff>70031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720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80192</xdr:rowOff>
    </xdr:from>
    <xdr:to>
      <xdr:col>15</xdr:col>
      <xdr:colOff>101600</xdr:colOff>
      <xdr:row>35</xdr:row>
      <xdr:rowOff>10342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26869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68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9072</xdr:rowOff>
    </xdr:from>
    <xdr:to>
      <xdr:col>10</xdr:col>
      <xdr:colOff>114300</xdr:colOff>
      <xdr:row>38</xdr:row>
      <xdr:rowOff>70031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24172"/>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149316</xdr:rowOff>
    </xdr:from>
    <xdr:to>
      <xdr:col>10</xdr:col>
      <xdr:colOff>165100</xdr:colOff>
      <xdr:row>38</xdr:row>
      <xdr:rowOff>79466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49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95993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6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141696</xdr:rowOff>
    </xdr:from>
    <xdr:to>
      <xdr:col>6</xdr:col>
      <xdr:colOff>38100</xdr:colOff>
      <xdr:row>38</xdr:row>
      <xdr:rowOff>71845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48534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62973</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57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31206</xdr:rowOff>
    </xdr:from>
    <xdr:to>
      <xdr:col>24</xdr:col>
      <xdr:colOff>114300</xdr:colOff>
      <xdr:row>38</xdr:row>
      <xdr:rowOff>132806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117583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6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60597</xdr:rowOff>
    </xdr:from>
    <xdr:to>
      <xdr:col>20</xdr:col>
      <xdr:colOff>38100</xdr:colOff>
      <xdr:row>38</xdr:row>
      <xdr:rowOff>162197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153324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6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6169</xdr:rowOff>
    </xdr:from>
    <xdr:to>
      <xdr:col>15</xdr:col>
      <xdr:colOff>101600</xdr:colOff>
      <xdr:row>38</xdr:row>
      <xdr:rowOff>107769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2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98896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1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19231</xdr:rowOff>
    </xdr:from>
    <xdr:to>
      <xdr:col>10</xdr:col>
      <xdr:colOff>165100</xdr:colOff>
      <xdr:row>38</xdr:row>
      <xdr:rowOff>120831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3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111958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129722</xdr:rowOff>
    </xdr:from>
    <xdr:to>
      <xdr:col>6</xdr:col>
      <xdr:colOff>38100</xdr:colOff>
      <xdr:row>38</xdr:row>
      <xdr:rowOff>59872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7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76399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79277</xdr:rowOff>
    </xdr:from>
    <xdr:to>
      <xdr:col>24</xdr:col>
      <xdr:colOff>62865</xdr:colOff>
      <xdr:row>57</xdr:row>
      <xdr:rowOff>164704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23227"/>
          <a:ext cx="1270" cy="111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168531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164704</xdr:rowOff>
    </xdr:from>
    <xdr:to>
      <xdr:col>24</xdr:col>
      <xdr:colOff>152400</xdr:colOff>
      <xdr:row>57</xdr:row>
      <xdr:rowOff>164704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7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25954</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9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275,716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79277</xdr:rowOff>
    </xdr:from>
    <xdr:to>
      <xdr:col>24</xdr:col>
      <xdr:colOff>152400</xdr:colOff>
      <xdr:row>51</xdr:row>
      <xdr:rowOff>79277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23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103458</xdr:rowOff>
    </xdr:from>
    <xdr:to>
      <xdr:col>24</xdr:col>
      <xdr:colOff>63500</xdr:colOff>
      <xdr:row>57</xdr:row>
      <xdr:rowOff>103718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76108"/>
          <a:ext cx="8382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2337</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03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150910</xdr:rowOff>
    </xdr:from>
    <xdr:to>
      <xdr:col>24</xdr:col>
      <xdr:colOff>114300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13536</xdr:rowOff>
    </xdr:from>
    <xdr:to>
      <xdr:col>19</xdr:col>
      <xdr:colOff>177800</xdr:colOff>
      <xdr:row>57</xdr:row>
      <xdr:rowOff>103458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43286"/>
          <a:ext cx="889000" cy="43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158015</xdr:rowOff>
    </xdr:from>
    <xdr:to>
      <xdr:col>20</xdr:col>
      <xdr:colOff>38100</xdr:colOff>
      <xdr:row>57</xdr:row>
      <xdr:rowOff>88165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104692</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3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13536</xdr:rowOff>
    </xdr:from>
    <xdr:to>
      <xdr:col>15</xdr:col>
      <xdr:colOff>50800</xdr:colOff>
      <xdr:row>57</xdr:row>
      <xdr:rowOff>113425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43286"/>
          <a:ext cx="889000" cy="44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89856</xdr:rowOff>
    </xdr:from>
    <xdr:to>
      <xdr:col>15</xdr:col>
      <xdr:colOff>101600</xdr:colOff>
      <xdr:row>55</xdr:row>
      <xdr:rowOff>20006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36533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12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113425</xdr:rowOff>
    </xdr:from>
    <xdr:to>
      <xdr:col>10</xdr:col>
      <xdr:colOff>114300</xdr:colOff>
      <xdr:row>57</xdr:row>
      <xdr:rowOff>149831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886075"/>
          <a:ext cx="889000" cy="3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81841</xdr:rowOff>
    </xdr:from>
    <xdr:to>
      <xdr:col>10</xdr:col>
      <xdr:colOff>165100</xdr:colOff>
      <xdr:row>58</xdr:row>
      <xdr:rowOff>11991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5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3118</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4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92937</xdr:rowOff>
    </xdr:from>
    <xdr:to>
      <xdr:col>6</xdr:col>
      <xdr:colOff>38100</xdr:colOff>
      <xdr:row>58</xdr:row>
      <xdr:rowOff>23087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6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39614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64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52918</xdr:rowOff>
    </xdr:from>
    <xdr:to>
      <xdr:col>24</xdr:col>
      <xdr:colOff>114300</xdr:colOff>
      <xdr:row>57</xdr:row>
      <xdr:rowOff>154518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139295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52658</xdr:rowOff>
    </xdr:from>
    <xdr:to>
      <xdr:col>20</xdr:col>
      <xdr:colOff>38100</xdr:colOff>
      <xdr:row>57</xdr:row>
      <xdr:rowOff>154258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145385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134186</xdr:rowOff>
    </xdr:from>
    <xdr:to>
      <xdr:col>15</xdr:col>
      <xdr:colOff>101600</xdr:colOff>
      <xdr:row>55</xdr:row>
      <xdr:rowOff>64336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9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55463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62625</xdr:rowOff>
    </xdr:from>
    <xdr:to>
      <xdr:col>10</xdr:col>
      <xdr:colOff>165100</xdr:colOff>
      <xdr:row>57</xdr:row>
      <xdr:rowOff>164225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9302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1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99031</xdr:rowOff>
    </xdr:from>
    <xdr:to>
      <xdr:col>6</xdr:col>
      <xdr:colOff>38100</xdr:colOff>
      <xdr:row>58</xdr:row>
      <xdr:rowOff>29181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20308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6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140081</xdr:rowOff>
    </xdr:from>
    <xdr:to>
      <xdr:col>24</xdr:col>
      <xdr:colOff>62865</xdr:colOff>
      <xdr:row>77</xdr:row>
      <xdr:rowOff>137857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70131"/>
          <a:ext cx="1270" cy="136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141684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4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137857</xdr:rowOff>
    </xdr:from>
    <xdr:to>
      <xdr:col>24</xdr:col>
      <xdr:colOff>152400</xdr:colOff>
      <xdr:row>77</xdr:row>
      <xdr:rowOff>137857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9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86758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4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312,450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140081</xdr:rowOff>
    </xdr:from>
    <xdr:to>
      <xdr:col>24</xdr:col>
      <xdr:colOff>152400</xdr:colOff>
      <xdr:row>69</xdr:row>
      <xdr:rowOff>140081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70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153904</xdr:rowOff>
    </xdr:from>
    <xdr:to>
      <xdr:col>24</xdr:col>
      <xdr:colOff>63500</xdr:colOff>
      <xdr:row>76</xdr:row>
      <xdr:rowOff>171286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84104"/>
          <a:ext cx="838200" cy="1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155577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1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132700</xdr:rowOff>
    </xdr:from>
    <xdr:to>
      <xdr:col>24</xdr:col>
      <xdr:colOff>114300</xdr:colOff>
      <xdr:row>75</xdr:row>
      <xdr:rowOff>62850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153904</xdr:rowOff>
    </xdr:from>
    <xdr:to>
      <xdr:col>19</xdr:col>
      <xdr:colOff>177800</xdr:colOff>
      <xdr:row>77</xdr:row>
      <xdr:rowOff>140630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84104"/>
          <a:ext cx="889000" cy="15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84130</xdr:rowOff>
    </xdr:from>
    <xdr:to>
      <xdr:col>20</xdr:col>
      <xdr:colOff>38100</xdr:colOff>
      <xdr:row>75</xdr:row>
      <xdr:rowOff>14280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7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30807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546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140630</xdr:rowOff>
    </xdr:from>
    <xdr:to>
      <xdr:col>15</xdr:col>
      <xdr:colOff>50800</xdr:colOff>
      <xdr:row>78</xdr:row>
      <xdr:rowOff>26947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42280"/>
          <a:ext cx="889000" cy="5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159736</xdr:rowOff>
    </xdr:from>
    <xdr:to>
      <xdr:col>15</xdr:col>
      <xdr:colOff>101600</xdr:colOff>
      <xdr:row>76</xdr:row>
      <xdr:rowOff>89886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1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106412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9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26947</xdr:rowOff>
    </xdr:from>
    <xdr:to>
      <xdr:col>10</xdr:col>
      <xdr:colOff>114300</xdr:colOff>
      <xdr:row>78</xdr:row>
      <xdr:rowOff>69588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00047"/>
          <a:ext cx="889000" cy="4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55502</xdr:rowOff>
    </xdr:from>
    <xdr:to>
      <xdr:col>10</xdr:col>
      <xdr:colOff>165100</xdr:colOff>
      <xdr:row>76</xdr:row>
      <xdr:rowOff>157102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2178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6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104338</xdr:rowOff>
    </xdr:from>
    <xdr:to>
      <xdr:col>6</xdr:col>
      <xdr:colOff>38100</xdr:colOff>
      <xdr:row>77</xdr:row>
      <xdr:rowOff>34488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3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51015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0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120486</xdr:rowOff>
    </xdr:from>
    <xdr:to>
      <xdr:col>24</xdr:col>
      <xdr:colOff>114300</xdr:colOff>
      <xdr:row>77</xdr:row>
      <xdr:rowOff>50636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5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98913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103104</xdr:rowOff>
    </xdr:from>
    <xdr:to>
      <xdr:col>20</xdr:col>
      <xdr:colOff>38100</xdr:colOff>
      <xdr:row>77</xdr:row>
      <xdr:rowOff>33254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3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24381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26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89830</xdr:rowOff>
    </xdr:from>
    <xdr:to>
      <xdr:col>15</xdr:col>
      <xdr:colOff>101600</xdr:colOff>
      <xdr:row>78</xdr:row>
      <xdr:rowOff>19980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11107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8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147597</xdr:rowOff>
    </xdr:from>
    <xdr:to>
      <xdr:col>10</xdr:col>
      <xdr:colOff>165100</xdr:colOff>
      <xdr:row>78</xdr:row>
      <xdr:rowOff>77747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4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68874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41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18788</xdr:rowOff>
    </xdr:from>
    <xdr:to>
      <xdr:col>6</xdr:col>
      <xdr:colOff>38100</xdr:colOff>
      <xdr:row>78</xdr:row>
      <xdr:rowOff>120388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111515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8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164046</xdr:rowOff>
    </xdr:from>
    <xdr:to>
      <xdr:col>24</xdr:col>
      <xdr:colOff>62865</xdr:colOff>
      <xdr:row>97</xdr:row>
      <xdr:rowOff>160023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94546"/>
          <a:ext cx="1270" cy="119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163850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79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160023</xdr:rowOff>
    </xdr:from>
    <xdr:to>
      <xdr:col>24</xdr:col>
      <xdr:colOff>152400</xdr:colOff>
      <xdr:row>97</xdr:row>
      <xdr:rowOff>160023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790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110723</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6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78,935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164046</xdr:rowOff>
    </xdr:from>
    <xdr:to>
      <xdr:col>24</xdr:col>
      <xdr:colOff>152400</xdr:colOff>
      <xdr:row>90</xdr:row>
      <xdr:rowOff>164046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94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166446</xdr:rowOff>
    </xdr:from>
    <xdr:to>
      <xdr:col>24</xdr:col>
      <xdr:colOff>63500</xdr:colOff>
      <xdr:row>97</xdr:row>
      <xdr:rowOff>27846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25646"/>
          <a:ext cx="838200" cy="3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115938</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2322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93061</xdr:rowOff>
    </xdr:from>
    <xdr:to>
      <xdr:col>24</xdr:col>
      <xdr:colOff>114300</xdr:colOff>
      <xdr:row>96</xdr:row>
      <xdr:rowOff>23211</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38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27846</xdr:rowOff>
    </xdr:from>
    <xdr:to>
      <xdr:col>19</xdr:col>
      <xdr:colOff>177800</xdr:colOff>
      <xdr:row>98</xdr:row>
      <xdr:rowOff>47369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58496"/>
          <a:ext cx="889000" cy="19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119853</xdr:rowOff>
    </xdr:from>
    <xdr:to>
      <xdr:col>20</xdr:col>
      <xdr:colOff>38100</xdr:colOff>
      <xdr:row>96</xdr:row>
      <xdr:rowOff>50003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66530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18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47369</xdr:rowOff>
    </xdr:from>
    <xdr:to>
      <xdr:col>15</xdr:col>
      <xdr:colOff>50800</xdr:colOff>
      <xdr:row>98</xdr:row>
      <xdr:rowOff>57313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49469"/>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120447</xdr:rowOff>
    </xdr:from>
    <xdr:to>
      <xdr:col>15</xdr:col>
      <xdr:colOff>101600</xdr:colOff>
      <xdr:row>97</xdr:row>
      <xdr:rowOff>50597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57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67124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5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20256</xdr:rowOff>
    </xdr:from>
    <xdr:to>
      <xdr:col>10</xdr:col>
      <xdr:colOff>114300</xdr:colOff>
      <xdr:row>98</xdr:row>
      <xdr:rowOff>57313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822356"/>
          <a:ext cx="889000" cy="3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14080</xdr:rowOff>
    </xdr:from>
    <xdr:to>
      <xdr:col>10</xdr:col>
      <xdr:colOff>165100</xdr:colOff>
      <xdr:row>97</xdr:row>
      <xdr:rowOff>115680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4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132207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1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41053</xdr:rowOff>
    </xdr:from>
    <xdr:to>
      <xdr:col>6</xdr:col>
      <xdr:colOff>38100</xdr:colOff>
      <xdr:row>97</xdr:row>
      <xdr:rowOff>142653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159180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4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115646</xdr:rowOff>
    </xdr:from>
    <xdr:to>
      <xdr:col>24</xdr:col>
      <xdr:colOff>114300</xdr:colOff>
      <xdr:row>97</xdr:row>
      <xdr:rowOff>45796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7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94073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148496</xdr:rowOff>
    </xdr:from>
    <xdr:to>
      <xdr:col>20</xdr:col>
      <xdr:colOff>38100</xdr:colOff>
      <xdr:row>97</xdr:row>
      <xdr:rowOff>78646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69773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0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168019</xdr:rowOff>
    </xdr:from>
    <xdr:to>
      <xdr:col>15</xdr:col>
      <xdr:colOff>101600</xdr:colOff>
      <xdr:row>98</xdr:row>
      <xdr:rowOff>98169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9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89296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9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6513</xdr:rowOff>
    </xdr:from>
    <xdr:to>
      <xdr:col>10</xdr:col>
      <xdr:colOff>165100</xdr:colOff>
      <xdr:row>98</xdr:row>
      <xdr:rowOff>108113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99240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140906</xdr:rowOff>
    </xdr:from>
    <xdr:to>
      <xdr:col>6</xdr:col>
      <xdr:colOff>38100</xdr:colOff>
      <xdr:row>98</xdr:row>
      <xdr:rowOff>71056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62183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6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134366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49316"/>
          <a:ext cx="127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81043</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134366</xdr:rowOff>
    </xdr:from>
    <xdr:to>
      <xdr:col>55</xdr:col>
      <xdr:colOff>88900</xdr:colOff>
      <xdr:row>31</xdr:row>
      <xdr:rowOff>134366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4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57023</xdr:rowOff>
    </xdr:from>
    <xdr:to>
      <xdr:col>55</xdr:col>
      <xdr:colOff>0</xdr:colOff>
      <xdr:row>38</xdr:row>
      <xdr:rowOff>84455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72123"/>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66438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38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43561</xdr:rowOff>
    </xdr:from>
    <xdr:to>
      <xdr:col>55</xdr:col>
      <xdr:colOff>50800</xdr:colOff>
      <xdr:row>37</xdr:row>
      <xdr:rowOff>145161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57023</xdr:rowOff>
    </xdr:from>
    <xdr:to>
      <xdr:col>50</xdr:col>
      <xdr:colOff>114300</xdr:colOff>
      <xdr:row>38</xdr:row>
      <xdr:rowOff>77978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57212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44704</xdr:rowOff>
    </xdr:from>
    <xdr:to>
      <xdr:col>50</xdr:col>
      <xdr:colOff>165100</xdr:colOff>
      <xdr:row>37</xdr:row>
      <xdr:rowOff>146304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162831</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90170</xdr:rowOff>
    </xdr:from>
    <xdr:to>
      <xdr:col>45</xdr:col>
      <xdr:colOff>177800</xdr:colOff>
      <xdr:row>38</xdr:row>
      <xdr:rowOff>77978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43382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43942</xdr:rowOff>
    </xdr:from>
    <xdr:to>
      <xdr:col>46</xdr:col>
      <xdr:colOff>38100</xdr:colOff>
      <xdr:row>37</xdr:row>
      <xdr:rowOff>145542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162069</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34544</xdr:rowOff>
    </xdr:from>
    <xdr:to>
      <xdr:col>41</xdr:col>
      <xdr:colOff>50800</xdr:colOff>
      <xdr:row>37</xdr:row>
      <xdr:rowOff>90170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206744"/>
          <a:ext cx="8890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159766</xdr:rowOff>
    </xdr:from>
    <xdr:to>
      <xdr:col>41</xdr:col>
      <xdr:colOff>101600</xdr:colOff>
      <xdr:row>37</xdr:row>
      <xdr:rowOff>89916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106443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31750</xdr:rowOff>
    </xdr:from>
    <xdr:to>
      <xdr:col>36</xdr:col>
      <xdr:colOff>165100</xdr:colOff>
      <xdr:row>36</xdr:row>
      <xdr:rowOff>133350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124477</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33655</xdr:rowOff>
    </xdr:from>
    <xdr:to>
      <xdr:col>55</xdr:col>
      <xdr:colOff>50800</xdr:colOff>
      <xdr:row>38</xdr:row>
      <xdr:rowOff>135255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12082</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27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6223</xdr:rowOff>
    </xdr:from>
    <xdr:to>
      <xdr:col>50</xdr:col>
      <xdr:colOff>165100</xdr:colOff>
      <xdr:row>38</xdr:row>
      <xdr:rowOff>107823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2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98950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614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27178</xdr:rowOff>
    </xdr:from>
    <xdr:to>
      <xdr:col>46</xdr:col>
      <xdr:colOff>38100</xdr:colOff>
      <xdr:row>38</xdr:row>
      <xdr:rowOff>128778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119905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635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39370</xdr:rowOff>
    </xdr:from>
    <xdr:to>
      <xdr:col>41</xdr:col>
      <xdr:colOff>101600</xdr:colOff>
      <xdr:row>37</xdr:row>
      <xdr:rowOff>140970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132097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475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155194</xdr:rowOff>
    </xdr:from>
    <xdr:to>
      <xdr:col>36</xdr:col>
      <xdr:colOff>165100</xdr:colOff>
      <xdr:row>36</xdr:row>
      <xdr:rowOff>85344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101871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9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140249</xdr:rowOff>
    </xdr:from>
    <xdr:to>
      <xdr:col>54</xdr:col>
      <xdr:colOff>189865</xdr:colOff>
      <xdr:row>58</xdr:row>
      <xdr:rowOff>138100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712749"/>
          <a:ext cx="1270" cy="1369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141927</xdr:rowOff>
    </xdr:from>
    <xdr:ext cx="313932"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86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138100</xdr:rowOff>
    </xdr:from>
    <xdr:to>
      <xdr:col>55</xdr:col>
      <xdr:colOff>88900</xdr:colOff>
      <xdr:row>58</xdr:row>
      <xdr:rowOff>138100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8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86926</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48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140249</xdr:rowOff>
    </xdr:from>
    <xdr:to>
      <xdr:col>55</xdr:col>
      <xdr:colOff>88900</xdr:colOff>
      <xdr:row>50</xdr:row>
      <xdr:rowOff>140249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712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75052</xdr:rowOff>
    </xdr:from>
    <xdr:to>
      <xdr:col>55</xdr:col>
      <xdr:colOff>0</xdr:colOff>
      <xdr:row>58</xdr:row>
      <xdr:rowOff>89499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19152"/>
          <a:ext cx="838200" cy="1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81008</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82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58131</xdr:rowOff>
    </xdr:from>
    <xdr:to>
      <xdr:col>55</xdr:col>
      <xdr:colOff>50800</xdr:colOff>
      <xdr:row>57</xdr:row>
      <xdr:rowOff>159731</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153096</xdr:rowOff>
    </xdr:from>
    <xdr:to>
      <xdr:col>50</xdr:col>
      <xdr:colOff>114300</xdr:colOff>
      <xdr:row>58</xdr:row>
      <xdr:rowOff>89499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925746"/>
          <a:ext cx="889000" cy="10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66818</xdr:rowOff>
    </xdr:from>
    <xdr:to>
      <xdr:col>50</xdr:col>
      <xdr:colOff>165100</xdr:colOff>
      <xdr:row>57</xdr:row>
      <xdr:rowOff>168418</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13495</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153096</xdr:rowOff>
    </xdr:from>
    <xdr:to>
      <xdr:col>45</xdr:col>
      <xdr:colOff>177800</xdr:colOff>
      <xdr:row>58</xdr:row>
      <xdr:rowOff>84744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925746"/>
          <a:ext cx="8890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65949</xdr:rowOff>
    </xdr:from>
    <xdr:to>
      <xdr:col>46</xdr:col>
      <xdr:colOff>38100</xdr:colOff>
      <xdr:row>57</xdr:row>
      <xdr:rowOff>167549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12626</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82138</xdr:rowOff>
    </xdr:from>
    <xdr:to>
      <xdr:col>41</xdr:col>
      <xdr:colOff>50800</xdr:colOff>
      <xdr:row>58</xdr:row>
      <xdr:rowOff>84744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10026238"/>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139832</xdr:rowOff>
    </xdr:from>
    <xdr:to>
      <xdr:col>41</xdr:col>
      <xdr:colOff>101600</xdr:colOff>
      <xdr:row>58</xdr:row>
      <xdr:rowOff>69982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9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86509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968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145090</xdr:rowOff>
    </xdr:from>
    <xdr:to>
      <xdr:col>36</xdr:col>
      <xdr:colOff>165100</xdr:colOff>
      <xdr:row>58</xdr:row>
      <xdr:rowOff>75240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91767</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37428" y="969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24252</xdr:rowOff>
    </xdr:from>
    <xdr:to>
      <xdr:col>55</xdr:col>
      <xdr:colOff>50800</xdr:colOff>
      <xdr:row>58</xdr:row>
      <xdr:rowOff>125852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110629</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8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38699</xdr:rowOff>
    </xdr:from>
    <xdr:to>
      <xdr:col>50</xdr:col>
      <xdr:colOff>165100</xdr:colOff>
      <xdr:row>58</xdr:row>
      <xdr:rowOff>140299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131426</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07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102296</xdr:rowOff>
    </xdr:from>
    <xdr:to>
      <xdr:col>46</xdr:col>
      <xdr:colOff>38100</xdr:colOff>
      <xdr:row>58</xdr:row>
      <xdr:rowOff>32446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7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23573</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99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33944</xdr:rowOff>
    </xdr:from>
    <xdr:to>
      <xdr:col>41</xdr:col>
      <xdr:colOff>101600</xdr:colOff>
      <xdr:row>58</xdr:row>
      <xdr:rowOff>135544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7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126671</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7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31338</xdr:rowOff>
    </xdr:from>
    <xdr:to>
      <xdr:col>36</xdr:col>
      <xdr:colOff>165100</xdr:colOff>
      <xdr:row>58</xdr:row>
      <xdr:rowOff>132938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124065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6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57127</xdr:rowOff>
    </xdr:from>
    <xdr:to>
      <xdr:col>54</xdr:col>
      <xdr:colOff>189865</xdr:colOff>
      <xdr:row>79</xdr:row>
      <xdr:rowOff>71872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30077"/>
          <a:ext cx="1270" cy="13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75699</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71872</xdr:rowOff>
    </xdr:from>
    <xdr:to>
      <xdr:col>55</xdr:col>
      <xdr:colOff>88900</xdr:colOff>
      <xdr:row>79</xdr:row>
      <xdr:rowOff>71872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3804</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57127</xdr:rowOff>
    </xdr:from>
    <xdr:to>
      <xdr:col>55</xdr:col>
      <xdr:colOff>88900</xdr:colOff>
      <xdr:row>71</xdr:row>
      <xdr:rowOff>57127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3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14590</xdr:rowOff>
    </xdr:from>
    <xdr:to>
      <xdr:col>55</xdr:col>
      <xdr:colOff>0</xdr:colOff>
      <xdr:row>79</xdr:row>
      <xdr:rowOff>38725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59140"/>
          <a:ext cx="838200" cy="2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48373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50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25496</xdr:rowOff>
    </xdr:from>
    <xdr:to>
      <xdr:col>55</xdr:col>
      <xdr:colOff>50800</xdr:colOff>
      <xdr:row>78</xdr:row>
      <xdr:rowOff>127096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92168</xdr:rowOff>
    </xdr:from>
    <xdr:to>
      <xdr:col>50</xdr:col>
      <xdr:colOff>114300</xdr:colOff>
      <xdr:row>79</xdr:row>
      <xdr:rowOff>38725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65268"/>
          <a:ext cx="889000" cy="11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8922</xdr:rowOff>
    </xdr:from>
    <xdr:to>
      <xdr:col>50</xdr:col>
      <xdr:colOff>165100</xdr:colOff>
      <xdr:row>78</xdr:row>
      <xdr:rowOff>110522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127049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15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92168</xdr:rowOff>
    </xdr:from>
    <xdr:to>
      <xdr:col>45</xdr:col>
      <xdr:colOff>177800</xdr:colOff>
      <xdr:row>79</xdr:row>
      <xdr:rowOff>7308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65268"/>
          <a:ext cx="889000" cy="8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167963</xdr:rowOff>
    </xdr:from>
    <xdr:to>
      <xdr:col>46</xdr:col>
      <xdr:colOff>38100</xdr:colOff>
      <xdr:row>78</xdr:row>
      <xdr:rowOff>98113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6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114640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14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7308</xdr:rowOff>
    </xdr:from>
    <xdr:to>
      <xdr:col>41</xdr:col>
      <xdr:colOff>50800</xdr:colOff>
      <xdr:row>79</xdr:row>
      <xdr:rowOff>26640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551858"/>
          <a:ext cx="889000" cy="1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128970</xdr:rowOff>
    </xdr:from>
    <xdr:to>
      <xdr:col>41</xdr:col>
      <xdr:colOff>101600</xdr:colOff>
      <xdr:row>79</xdr:row>
      <xdr:rowOff>59120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5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50247</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5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141918</xdr:rowOff>
    </xdr:from>
    <xdr:to>
      <xdr:col>36</xdr:col>
      <xdr:colOff>165100</xdr:colOff>
      <xdr:row>79</xdr:row>
      <xdr:rowOff>72068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51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88595</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329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135240</xdr:rowOff>
    </xdr:from>
    <xdr:to>
      <xdr:col>55</xdr:col>
      <xdr:colOff>50800</xdr:colOff>
      <xdr:row>79</xdr:row>
      <xdr:rowOff>65390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50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50167</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2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159375</xdr:rowOff>
    </xdr:from>
    <xdr:to>
      <xdr:col>50</xdr:col>
      <xdr:colOff>165100</xdr:colOff>
      <xdr:row>79</xdr:row>
      <xdr:rowOff>89525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80652</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62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41368</xdr:rowOff>
    </xdr:from>
    <xdr:to>
      <xdr:col>46</xdr:col>
      <xdr:colOff>38100</xdr:colOff>
      <xdr:row>78</xdr:row>
      <xdr:rowOff>142968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134095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0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127958</xdr:rowOff>
    </xdr:from>
    <xdr:to>
      <xdr:col>41</xdr:col>
      <xdr:colOff>101600</xdr:colOff>
      <xdr:row>79</xdr:row>
      <xdr:rowOff>58108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50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74635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27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147290</xdr:rowOff>
    </xdr:from>
    <xdr:to>
      <xdr:col>36</xdr:col>
      <xdr:colOff>165100</xdr:colOff>
      <xdr:row>79</xdr:row>
      <xdr:rowOff>77440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5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68567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61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85424</xdr:rowOff>
    </xdr:from>
    <xdr:to>
      <xdr:col>54</xdr:col>
      <xdr:colOff>189865</xdr:colOff>
      <xdr:row>99</xdr:row>
      <xdr:rowOff>143749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15924"/>
          <a:ext cx="1270" cy="1601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147576</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12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143749</xdr:rowOff>
    </xdr:from>
    <xdr:to>
      <xdr:col>55</xdr:col>
      <xdr:colOff>88900</xdr:colOff>
      <xdr:row>99</xdr:row>
      <xdr:rowOff>143749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11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32101</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29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115,324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85424</xdr:rowOff>
    </xdr:from>
    <xdr:to>
      <xdr:col>55</xdr:col>
      <xdr:colOff>88900</xdr:colOff>
      <xdr:row>90</xdr:row>
      <xdr:rowOff>85424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15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119551</xdr:rowOff>
    </xdr:from>
    <xdr:to>
      <xdr:col>55</xdr:col>
      <xdr:colOff>0</xdr:colOff>
      <xdr:row>98</xdr:row>
      <xdr:rowOff>171197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750201"/>
          <a:ext cx="838200" cy="22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95269</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5544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72392</xdr:rowOff>
    </xdr:from>
    <xdr:to>
      <xdr:col>55</xdr:col>
      <xdr:colOff>50800</xdr:colOff>
      <xdr:row>98</xdr:row>
      <xdr:rowOff>2542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0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119551</xdr:rowOff>
    </xdr:from>
    <xdr:to>
      <xdr:col>50</xdr:col>
      <xdr:colOff>114300</xdr:colOff>
      <xdr:row>98</xdr:row>
      <xdr:rowOff>107925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750201"/>
          <a:ext cx="889000" cy="15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65027</xdr:rowOff>
    </xdr:from>
    <xdr:to>
      <xdr:col>50</xdr:col>
      <xdr:colOff>165100</xdr:colOff>
      <xdr:row>97</xdr:row>
      <xdr:rowOff>166627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95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11704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4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106226</xdr:rowOff>
    </xdr:from>
    <xdr:to>
      <xdr:col>45</xdr:col>
      <xdr:colOff>177800</xdr:colOff>
      <xdr:row>98</xdr:row>
      <xdr:rowOff>107925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08326"/>
          <a:ext cx="8890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89847</xdr:rowOff>
    </xdr:from>
    <xdr:to>
      <xdr:col>46</xdr:col>
      <xdr:colOff>38100</xdr:colOff>
      <xdr:row>98</xdr:row>
      <xdr:rowOff>19997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72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36524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49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76591</xdr:rowOff>
    </xdr:from>
    <xdr:to>
      <xdr:col>41</xdr:col>
      <xdr:colOff>50800</xdr:colOff>
      <xdr:row>98</xdr:row>
      <xdr:rowOff>106226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78691"/>
          <a:ext cx="889000" cy="2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7992</xdr:rowOff>
    </xdr:from>
    <xdr:to>
      <xdr:col>41</xdr:col>
      <xdr:colOff>101600</xdr:colOff>
      <xdr:row>98</xdr:row>
      <xdr:rowOff>109592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1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126119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8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4497</xdr:rowOff>
    </xdr:from>
    <xdr:to>
      <xdr:col>36</xdr:col>
      <xdr:colOff>165100</xdr:colOff>
      <xdr:row>98</xdr:row>
      <xdr:rowOff>106097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122624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8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120397</xdr:rowOff>
    </xdr:from>
    <xdr:to>
      <xdr:col>55</xdr:col>
      <xdr:colOff>50800</xdr:colOff>
      <xdr:row>99</xdr:row>
      <xdr:rowOff>50547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2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98824</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90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68751</xdr:rowOff>
    </xdr:from>
    <xdr:to>
      <xdr:col>50</xdr:col>
      <xdr:colOff>165100</xdr:colOff>
      <xdr:row>97</xdr:row>
      <xdr:rowOff>170351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9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161478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9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57125</xdr:rowOff>
    </xdr:from>
    <xdr:to>
      <xdr:col>46</xdr:col>
      <xdr:colOff>38100</xdr:colOff>
      <xdr:row>98</xdr:row>
      <xdr:rowOff>158725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5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149852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5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55426</xdr:rowOff>
    </xdr:from>
    <xdr:to>
      <xdr:col>41</xdr:col>
      <xdr:colOff>101600</xdr:colOff>
      <xdr:row>98</xdr:row>
      <xdr:rowOff>157026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5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148153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5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25791</xdr:rowOff>
    </xdr:from>
    <xdr:to>
      <xdr:col>36</xdr:col>
      <xdr:colOff>165100</xdr:colOff>
      <xdr:row>98</xdr:row>
      <xdr:rowOff>127391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2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118518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168927</xdr:rowOff>
    </xdr:from>
    <xdr:ext cx="46717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78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37</xdr:row>
      <xdr:rowOff>54627</xdr:rowOff>
    </xdr:from>
    <xdr:ext cx="46717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28</xdr:row>
      <xdr:rowOff>168927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156940</xdr:rowOff>
    </xdr:from>
    <xdr:to>
      <xdr:col>85</xdr:col>
      <xdr:colOff>126364</xdr:colOff>
      <xdr:row>38</xdr:row>
      <xdr:rowOff>131223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00440"/>
          <a:ext cx="1269" cy="1345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135050</xdr:rowOff>
    </xdr:from>
    <xdr:ext cx="469744"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5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131223</xdr:rowOff>
    </xdr:from>
    <xdr:to>
      <xdr:col>86</xdr:col>
      <xdr:colOff>25400</xdr:colOff>
      <xdr:row>38</xdr:row>
      <xdr:rowOff>131223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4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103617</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07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156940</xdr:rowOff>
    </xdr:from>
    <xdr:to>
      <xdr:col>86</xdr:col>
      <xdr:colOff>25400</xdr:colOff>
      <xdr:row>30</xdr:row>
      <xdr:rowOff>156940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0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148653</xdr:rowOff>
    </xdr:from>
    <xdr:to>
      <xdr:col>85</xdr:col>
      <xdr:colOff>127000</xdr:colOff>
      <xdr:row>35</xdr:row>
      <xdr:rowOff>9779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977953"/>
          <a:ext cx="8382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17511</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018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39084</xdr:rowOff>
    </xdr:from>
    <xdr:to>
      <xdr:col>85</xdr:col>
      <xdr:colOff>177800</xdr:colOff>
      <xdr:row>35</xdr:row>
      <xdr:rowOff>140684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03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9779</xdr:rowOff>
    </xdr:from>
    <xdr:to>
      <xdr:col>81</xdr:col>
      <xdr:colOff>50800</xdr:colOff>
      <xdr:row>35</xdr:row>
      <xdr:rowOff>14065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010529"/>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35655</xdr:rowOff>
    </xdr:from>
    <xdr:to>
      <xdr:col>81</xdr:col>
      <xdr:colOff>101600</xdr:colOff>
      <xdr:row>35</xdr:row>
      <xdr:rowOff>137255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03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128382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12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157988</xdr:rowOff>
    </xdr:from>
    <xdr:to>
      <xdr:col>76</xdr:col>
      <xdr:colOff>114300</xdr:colOff>
      <xdr:row>35</xdr:row>
      <xdr:rowOff>14065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5987288"/>
          <a:ext cx="889000" cy="2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142335</xdr:rowOff>
    </xdr:from>
    <xdr:to>
      <xdr:col>76</xdr:col>
      <xdr:colOff>165100</xdr:colOff>
      <xdr:row>35</xdr:row>
      <xdr:rowOff>72485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597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63612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6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157988</xdr:rowOff>
    </xdr:from>
    <xdr:to>
      <xdr:col>71</xdr:col>
      <xdr:colOff>177800</xdr:colOff>
      <xdr:row>35</xdr:row>
      <xdr:rowOff>69024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5987288"/>
          <a:ext cx="889000" cy="8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77946</xdr:rowOff>
    </xdr:from>
    <xdr:to>
      <xdr:col>72</xdr:col>
      <xdr:colOff>38100</xdr:colOff>
      <xdr:row>36</xdr:row>
      <xdr:rowOff>8096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07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170673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17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138240</xdr:rowOff>
    </xdr:from>
    <xdr:to>
      <xdr:col>67</xdr:col>
      <xdr:colOff>101600</xdr:colOff>
      <xdr:row>36</xdr:row>
      <xdr:rowOff>68390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13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59517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23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97853</xdr:rowOff>
    </xdr:from>
    <xdr:to>
      <xdr:col>85</xdr:col>
      <xdr:colOff>177800</xdr:colOff>
      <xdr:row>35</xdr:row>
      <xdr:rowOff>28003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92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120730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77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130429</xdr:rowOff>
    </xdr:from>
    <xdr:to>
      <xdr:col>81</xdr:col>
      <xdr:colOff>101600</xdr:colOff>
      <xdr:row>35</xdr:row>
      <xdr:rowOff>60579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9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77106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73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134715</xdr:rowOff>
    </xdr:from>
    <xdr:to>
      <xdr:col>76</xdr:col>
      <xdr:colOff>165100</xdr:colOff>
      <xdr:row>35</xdr:row>
      <xdr:rowOff>64865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596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81392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73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107188</xdr:rowOff>
    </xdr:from>
    <xdr:to>
      <xdr:col>72</xdr:col>
      <xdr:colOff>38100</xdr:colOff>
      <xdr:row>35</xdr:row>
      <xdr:rowOff>37338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53865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71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18224</xdr:rowOff>
    </xdr:from>
    <xdr:to>
      <xdr:col>67</xdr:col>
      <xdr:colOff>101600</xdr:colOff>
      <xdr:row>35</xdr:row>
      <xdr:rowOff>119824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0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136351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79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165235</xdr:rowOff>
    </xdr:from>
    <xdr:to>
      <xdr:col>85</xdr:col>
      <xdr:colOff>126364</xdr:colOff>
      <xdr:row>57</xdr:row>
      <xdr:rowOff>152593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37735"/>
          <a:ext cx="1269" cy="118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156420</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2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152593</xdr:rowOff>
    </xdr:from>
    <xdr:to>
      <xdr:col>86</xdr:col>
      <xdr:colOff>25400</xdr:colOff>
      <xdr:row>57</xdr:row>
      <xdr:rowOff>152593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2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111912</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165235</xdr:rowOff>
    </xdr:from>
    <xdr:to>
      <xdr:col>86</xdr:col>
      <xdr:colOff>25400</xdr:colOff>
      <xdr:row>50</xdr:row>
      <xdr:rowOff>165235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3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21696</xdr:rowOff>
    </xdr:from>
    <xdr:to>
      <xdr:col>85</xdr:col>
      <xdr:colOff>127000</xdr:colOff>
      <xdr:row>56</xdr:row>
      <xdr:rowOff>169029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622896"/>
          <a:ext cx="838200" cy="1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21709</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280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170282</xdr:rowOff>
    </xdr:from>
    <xdr:to>
      <xdr:col>85</xdr:col>
      <xdr:colOff>177800</xdr:colOff>
      <xdr:row>55</xdr:row>
      <xdr:rowOff>100432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428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21696</xdr:rowOff>
    </xdr:from>
    <xdr:to>
      <xdr:col>81</xdr:col>
      <xdr:colOff>50800</xdr:colOff>
      <xdr:row>56</xdr:row>
      <xdr:rowOff>31024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622896"/>
          <a:ext cx="889000" cy="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29235</xdr:rowOff>
    </xdr:from>
    <xdr:to>
      <xdr:col>81</xdr:col>
      <xdr:colOff>101600</xdr:colOff>
      <xdr:row>55</xdr:row>
      <xdr:rowOff>130835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45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147362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31024</xdr:rowOff>
    </xdr:from>
    <xdr:to>
      <xdr:col>76</xdr:col>
      <xdr:colOff>114300</xdr:colOff>
      <xdr:row>57</xdr:row>
      <xdr:rowOff>277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632224"/>
          <a:ext cx="889000" cy="14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62177</xdr:rowOff>
    </xdr:from>
    <xdr:to>
      <xdr:col>76</xdr:col>
      <xdr:colOff>165100</xdr:colOff>
      <xdr:row>54</xdr:row>
      <xdr:rowOff>163777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32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8854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0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277</xdr:rowOff>
    </xdr:from>
    <xdr:to>
      <xdr:col>71</xdr:col>
      <xdr:colOff>177800</xdr:colOff>
      <xdr:row>57</xdr:row>
      <xdr:rowOff>83510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772927"/>
          <a:ext cx="889000" cy="8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137592</xdr:rowOff>
    </xdr:from>
    <xdr:to>
      <xdr:col>72</xdr:col>
      <xdr:colOff>38100</xdr:colOff>
      <xdr:row>56</xdr:row>
      <xdr:rowOff>67742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84269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3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32482</xdr:rowOff>
    </xdr:from>
    <xdr:to>
      <xdr:col>67</xdr:col>
      <xdr:colOff>101600</xdr:colOff>
      <xdr:row>56</xdr:row>
      <xdr:rowOff>134082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6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150609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118229</xdr:rowOff>
    </xdr:from>
    <xdr:to>
      <xdr:col>85</xdr:col>
      <xdr:colOff>177800</xdr:colOff>
      <xdr:row>57</xdr:row>
      <xdr:rowOff>48379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1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96656</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142346</xdr:rowOff>
    </xdr:from>
    <xdr:to>
      <xdr:col>81</xdr:col>
      <xdr:colOff>101600</xdr:colOff>
      <xdr:row>56</xdr:row>
      <xdr:rowOff>72496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57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63623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66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151674</xdr:rowOff>
    </xdr:from>
    <xdr:to>
      <xdr:col>76</xdr:col>
      <xdr:colOff>165100</xdr:colOff>
      <xdr:row>56</xdr:row>
      <xdr:rowOff>81824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8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72951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67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120927</xdr:rowOff>
    </xdr:from>
    <xdr:to>
      <xdr:col>72</xdr:col>
      <xdr:colOff>38100</xdr:colOff>
      <xdr:row>57</xdr:row>
      <xdr:rowOff>51077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2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42204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1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32710</xdr:rowOff>
    </xdr:from>
    <xdr:to>
      <xdr:col>67</xdr:col>
      <xdr:colOff>101600</xdr:colOff>
      <xdr:row>57</xdr:row>
      <xdr:rowOff>134310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125437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89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48006</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20956"/>
          <a:ext cx="1269" cy="136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166133</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99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48006</xdr:rowOff>
    </xdr:from>
    <xdr:to>
      <xdr:col>86</xdr:col>
      <xdr:colOff>25400</xdr:colOff>
      <xdr:row>71</xdr:row>
      <xdr:rowOff>48006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20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98823</xdr:rowOff>
    </xdr:from>
    <xdr:ext cx="378565"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00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75946</xdr:rowOff>
    </xdr:from>
    <xdr:to>
      <xdr:col>85</xdr:col>
      <xdr:colOff>177800</xdr:colOff>
      <xdr:row>79</xdr:row>
      <xdr:rowOff>6096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4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29972</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7452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75692</xdr:rowOff>
    </xdr:from>
    <xdr:to>
      <xdr:col>81</xdr:col>
      <xdr:colOff>101600</xdr:colOff>
      <xdr:row>79</xdr:row>
      <xdr:rowOff>5842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22369</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2017" y="13224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29972</xdr:rowOff>
    </xdr:from>
    <xdr:to>
      <xdr:col>76</xdr:col>
      <xdr:colOff>114300</xdr:colOff>
      <xdr:row>79</xdr:row>
      <xdr:rowOff>40639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574522"/>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33401</xdr:rowOff>
    </xdr:from>
    <xdr:to>
      <xdr:col>76</xdr:col>
      <xdr:colOff>165100</xdr:colOff>
      <xdr:row>78</xdr:row>
      <xdr:rowOff>135001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0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151528</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8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40639</xdr:rowOff>
    </xdr:from>
    <xdr:to>
      <xdr:col>71</xdr:col>
      <xdr:colOff>177800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585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131190</xdr:rowOff>
    </xdr:from>
    <xdr:to>
      <xdr:col>72</xdr:col>
      <xdr:colOff>38100</xdr:colOff>
      <xdr:row>79</xdr:row>
      <xdr:rowOff>61340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77867</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4017" y="13279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138176</xdr:rowOff>
    </xdr:from>
    <xdr:to>
      <xdr:col>67</xdr:col>
      <xdr:colOff>101600</xdr:colOff>
      <xdr:row>79</xdr:row>
      <xdr:rowOff>68326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11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84853</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5017" y="13286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150622</xdr:rowOff>
    </xdr:from>
    <xdr:to>
      <xdr:col>76</xdr:col>
      <xdr:colOff>165100</xdr:colOff>
      <xdr:row>79</xdr:row>
      <xdr:rowOff>80772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2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71899</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616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161289</xdr:rowOff>
    </xdr:from>
    <xdr:to>
      <xdr:col>72</xdr:col>
      <xdr:colOff>38100</xdr:colOff>
      <xdr:row>79</xdr:row>
      <xdr:rowOff>91439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82566</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46333" y="13627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26505</xdr:rowOff>
    </xdr:from>
    <xdr:to>
      <xdr:col>85</xdr:col>
      <xdr:colOff>126364</xdr:colOff>
      <xdr:row>97</xdr:row>
      <xdr:rowOff>112497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57005"/>
          <a:ext cx="1269" cy="128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116324</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7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112497</xdr:rowOff>
    </xdr:from>
    <xdr:to>
      <xdr:col>86</xdr:col>
      <xdr:colOff>25400</xdr:colOff>
      <xdr:row>97</xdr:row>
      <xdr:rowOff>112497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743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144632</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3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26505</xdr:rowOff>
    </xdr:from>
    <xdr:to>
      <xdr:col>86</xdr:col>
      <xdr:colOff>25400</xdr:colOff>
      <xdr:row>90</xdr:row>
      <xdr:rowOff>26505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57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14027</xdr:rowOff>
    </xdr:from>
    <xdr:to>
      <xdr:col>85</xdr:col>
      <xdr:colOff>127000</xdr:colOff>
      <xdr:row>96</xdr:row>
      <xdr:rowOff>47137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5481300" y="16473227"/>
          <a:ext cx="8382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43330</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5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20453</xdr:rowOff>
    </xdr:from>
    <xdr:to>
      <xdr:col>85</xdr:col>
      <xdr:colOff>177800</xdr:colOff>
      <xdr:row>95</xdr:row>
      <xdr:rowOff>122053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47137</xdr:rowOff>
    </xdr:from>
    <xdr:to>
      <xdr:col>81</xdr:col>
      <xdr:colOff>50800</xdr:colOff>
      <xdr:row>96</xdr:row>
      <xdr:rowOff>56947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506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30798</xdr:rowOff>
    </xdr:from>
    <xdr:to>
      <xdr:col>81</xdr:col>
      <xdr:colOff>101600</xdr:colOff>
      <xdr:row>95</xdr:row>
      <xdr:rowOff>132398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148925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56947</xdr:rowOff>
    </xdr:from>
    <xdr:to>
      <xdr:col>76</xdr:col>
      <xdr:colOff>114300</xdr:colOff>
      <xdr:row>96</xdr:row>
      <xdr:rowOff>82511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516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67221</xdr:rowOff>
    </xdr:from>
    <xdr:to>
      <xdr:col>76</xdr:col>
      <xdr:colOff>165100</xdr:colOff>
      <xdr:row>95</xdr:row>
      <xdr:rowOff>168821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13898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82511</xdr:rowOff>
    </xdr:from>
    <xdr:to>
      <xdr:col>71</xdr:col>
      <xdr:colOff>177800</xdr:colOff>
      <xdr:row>96</xdr:row>
      <xdr:rowOff>101295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541711"/>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159804</xdr:rowOff>
    </xdr:from>
    <xdr:to>
      <xdr:col>72</xdr:col>
      <xdr:colOff>38100</xdr:colOff>
      <xdr:row>96</xdr:row>
      <xdr:rowOff>89954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106481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165405</xdr:rowOff>
    </xdr:from>
    <xdr:to>
      <xdr:col>67</xdr:col>
      <xdr:colOff>101600</xdr:colOff>
      <xdr:row>96</xdr:row>
      <xdr:rowOff>95555</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4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112082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22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134677</xdr:rowOff>
    </xdr:from>
    <xdr:to>
      <xdr:col>85</xdr:col>
      <xdr:colOff>177800</xdr:colOff>
      <xdr:row>96</xdr:row>
      <xdr:rowOff>64827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113104</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0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167787</xdr:rowOff>
    </xdr:from>
    <xdr:to>
      <xdr:col>81</xdr:col>
      <xdr:colOff>101600</xdr:colOff>
      <xdr:row>96</xdr:row>
      <xdr:rowOff>97937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4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89064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54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6147</xdr:rowOff>
    </xdr:from>
    <xdr:to>
      <xdr:col>76</xdr:col>
      <xdr:colOff>165100</xdr:colOff>
      <xdr:row>96</xdr:row>
      <xdr:rowOff>107747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46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98874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5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31711</xdr:rowOff>
    </xdr:from>
    <xdr:to>
      <xdr:col>72</xdr:col>
      <xdr:colOff>38100</xdr:colOff>
      <xdr:row>96</xdr:row>
      <xdr:rowOff>133311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49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124438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50495</xdr:rowOff>
    </xdr:from>
    <xdr:to>
      <xdr:col>67</xdr:col>
      <xdr:colOff>101600</xdr:colOff>
      <xdr:row>96</xdr:row>
      <xdr:rowOff>152095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5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143222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60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159588</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74538"/>
          <a:ext cx="1269" cy="1180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152950</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80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106265</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159588</xdr:rowOff>
    </xdr:from>
    <xdr:to>
      <xdr:col>116</xdr:col>
      <xdr:colOff>152400</xdr:colOff>
      <xdr:row>31</xdr:row>
      <xdr:rowOff>159588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7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70400</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4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47523</xdr:rowOff>
    </xdr:from>
    <xdr:to>
      <xdr:col>116</xdr:col>
      <xdr:colOff>114300</xdr:colOff>
      <xdr:row>38</xdr:row>
      <xdr:rowOff>149123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64668</xdr:rowOff>
    </xdr:from>
    <xdr:to>
      <xdr:col>112</xdr:col>
      <xdr:colOff>38100</xdr:colOff>
      <xdr:row>38</xdr:row>
      <xdr:rowOff>166268</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11346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74270</xdr:rowOff>
    </xdr:from>
    <xdr:to>
      <xdr:col>107</xdr:col>
      <xdr:colOff>101600</xdr:colOff>
      <xdr:row>39</xdr:row>
      <xdr:rowOff>4420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20946</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52781</xdr:rowOff>
    </xdr:from>
    <xdr:to>
      <xdr:col>102</xdr:col>
      <xdr:colOff>165100</xdr:colOff>
      <xdr:row>38</xdr:row>
      <xdr:rowOff>154381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6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170908</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343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58954</xdr:rowOff>
    </xdr:from>
    <xdr:to>
      <xdr:col>98</xdr:col>
      <xdr:colOff>38100</xdr:colOff>
      <xdr:row>38</xdr:row>
      <xdr:rowOff>160554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5630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349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25950</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10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においては、議会運営事業費が増となったことにより、前年度より増加している。総務費においては、基金積立事業費の減などにより、前年度より減少している。民生費においては、子育て世帯への臨時特別給付金の減などにより、前年度より減少している。今後も少子高齢化の進行により増加していく見込みであるが、類似団体平均を下回る水準で推移している。衛生費においては、一般廃棄物処理施設跡地利用事業費の増などにより、前年度より増加している。農林水産業費においては、事業者応援！農業経営継続支援金が皆増となったことなどにより、前年度より増加している。商工費においては、生活応援！さやまプレミアム付チケット負担金の皆増などにより、前年度より増加している。土木費においては、狭山市駅加佐志線整備事業費の減や狭山市駅西口地区第一種市街地市街地再開発事業分担金償還金の皆減などにより、前年度より大幅に減少している。消防費においては、非常備消防機械施設等整備事業費の増により、前年度より増加している。教育費においては、学童保育室の管理費等が民生費へ移管されたことに伴う減や、武道館整備工事費の皆減により、前年度より減少している。公債費においては、商工債償還元金や民生債償還元金の増などにより、前年度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財政調整基金残高については、積立額約１８億円、取崩額約１６億円となったことから、残高が増加している。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歳入において、臨時財政対策債発行可能額が大幅に減額となった一方、歳出においては土木費や教育費が大幅な減となったものの、商工費や農林水産業費が増となったことにより、歳出全体としては大幅な減額とならなか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歳入歳出の乖離が縮小したことで、前年度に比べ実質収支額が減少したものの、実質単年度収支は引き続き黒字となっている。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今後も行財政改革を推進するとともに、市税等の歳入確保に努める。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令和４年度の連結赤字比率は、前年度より</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％黒字が増加し、△</a:t>
          </a:r>
          <a:r>
            <a:rPr kumimoji="1" lang="en-US" altLang="ja-JP" sz="1400">
              <a:latin typeface="ＭＳ ゴシック" pitchFamily="49" charset="-128"/>
              <a:ea typeface="ＭＳ ゴシック" pitchFamily="49" charset="-128"/>
            </a:rPr>
            <a:t>33.33</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主な要因は、下水道事業会計の実質赤字比率について、</a:t>
          </a:r>
          <a:r>
            <a:rPr kumimoji="1" lang="en-US" altLang="ja-JP" sz="1400">
              <a:latin typeface="ＭＳ ゴシック" pitchFamily="49" charset="-128"/>
              <a:ea typeface="ＭＳ ゴシック" pitchFamily="49" charset="-128"/>
            </a:rPr>
            <a:t>2.04</a:t>
          </a:r>
          <a:r>
            <a:rPr kumimoji="1" lang="ja-JP" altLang="en-US" sz="1400">
              <a:latin typeface="ＭＳ ゴシック" pitchFamily="49" charset="-128"/>
              <a:ea typeface="ＭＳ ゴシック" pitchFamily="49" charset="-128"/>
            </a:rPr>
            <a:t>％上昇したことによるもの。</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今後も引き続き、収入の安定確保と内部経費の削減に努め、適正な運営を図っていく。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令和４年度の単年度の実質公債費比率は約</a:t>
          </a:r>
          <a:r>
            <a:rPr kumimoji="1" lang="en-US" altLang="ja-JP" sz="1400">
              <a:latin typeface="ＭＳ ゴシック" pitchFamily="49" charset="-128"/>
              <a:ea typeface="ＭＳ ゴシック" pitchFamily="49" charset="-128"/>
            </a:rPr>
            <a:t>5.8</a:t>
          </a:r>
          <a:r>
            <a:rPr kumimoji="1" lang="ja-JP" altLang="en-US" sz="1400">
              <a:latin typeface="ＭＳ ゴシック" pitchFamily="49" charset="-128"/>
              <a:ea typeface="ＭＳ ゴシック" pitchFamily="49" charset="-128"/>
            </a:rPr>
            <a:t>％であり、令和３年度より</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％上昇している。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主な要因は、歳出において、旧東中学校解体事業債等の償還が令和４年度から開始されたため、元利償還金が増額となったことによるものである。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今後数年は、現在の借入事業の償還が続くことから増加が見込まれているが、実施計画に則り、計画的な事業実施に努める。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令和４年度将来負担比率は、</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％減少し、△</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主な要因は、入間川及び堀兼学校給食センター更新事業に係る施設取得費の割賦償還</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が進んでいることなどにより債務負担行為に基づく支出予定額が減少したことや、地方債の現在高が大幅に減少したことから分子が大幅に減少し、分母と分子の乖離が大きくなったことによるものである。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入曽駅周辺整備事業等の都市計画事業の施行等の大規模改修が想定されることから、地方債残高の増加や充当可能基金の減少が見込まれるが、同時に今までの大規模事業の償還が進むことや、狭山工業団地拡張地区の土地利用転換構想による都市計画税収の増収等も期待するところであり、適正な範囲内で推移するものと見込んで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埼玉県狭山市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年度において、財政調整基金の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億円をはじめとする計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億円程度を取り崩した一方で、財政調整基金の約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億円をはじめとする計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億円程度を積み立てたことにより、基金全体としては令和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年度末現在高に比べて約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不測の財政需要に備えるため、適宜積み立てていくことを予定している。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・都市基盤整備基金：都市基盤の整備資金に充てるため。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・教育施設整備基金：教育施設の整備及び備品購入の資金に充てるため。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・公共施設整備基金：公共施設の整備及び備品購入の資金に充てるため。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・都市基盤整備基金：入曽駅周辺整備事業や都市計画道路整備事業等で約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千万円取り崩したことこによる減少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中学校校舎等改修事業等で約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千万円取り崩した一方で、約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千万円を積み立てた一方で、道路維持補修事業や市庁舎設備等改修事業等で約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・都市基盤整備基金：多額の費用を要する入曽駅周辺整備事業のために計画的に積み立てを行っていたが、当該事業に対して多額の取り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崩しを行なうので、減少を見込んでいる。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・教育施設整備基金：決算の状況を踏まえ適宜積み立てていく予定である。教育施設の経年劣化による修繕は随時発生し、今後は多額の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積立を行う必要があるため増加を見込んでいる。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・公共施設整備基金：決算の状況を踏まえ適宜積み立てていく予定である。公共施設の経年劣化による修繕は随時発生し、今後は多額の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積立を行う必要があるため増加を見込んでいる。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増の理由は、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決算剰余金などを原資として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具体的に目安とする額（標準財政規模の一定割合等）は定めていないが、決算の状況を踏まえ適宜積み立てていき、不測の財政需要が発生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した場合には繰入を行う。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D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D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D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D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有形固定資産減価償却率については、公共施設の老朽化に伴い大きくなっており、令和</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年度は類似団体平均と比較するとやや上回る水準となっている。</a:t>
          </a:r>
          <a:endParaRPr lang="ja-JP" altLang="ja-JP" sz="1000">
            <a:effectLst/>
          </a:endParaRPr>
        </a:p>
        <a:p>
          <a:r>
            <a:rPr kumimoji="1" lang="ja-JP" altLang="ja-JP" sz="1000">
              <a:solidFill>
                <a:schemeClr val="dk1"/>
              </a:solidFill>
              <a:effectLst/>
              <a:latin typeface="+mn-lt"/>
              <a:ea typeface="+mn-ea"/>
              <a:cs typeface="+mn-cs"/>
            </a:rPr>
            <a:t>　当市では、平成２８年度に策定した公共施設等総合管理計画において、長期的な視点に立って公共施設等を適切に管理するとともに、公共建築物の延べ床面積を３０％削減するという目標を掲げており、今後も当該計画を着実に進め、適切な維持管理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35</xdr:row>
      <xdr:rowOff>23071</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471160"/>
          <a:ext cx="1270" cy="1324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26898</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79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23071</xdr:rowOff>
    </xdr:from>
    <xdr:to>
      <xdr:col>23</xdr:col>
      <xdr:colOff>174625</xdr:colOff>
      <xdr:row>35</xdr:row>
      <xdr:rowOff>23071</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795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69232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598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10372</xdr:rowOff>
    </xdr:from>
    <xdr:to>
      <xdr:col>19</xdr:col>
      <xdr:colOff>187325</xdr:colOff>
      <xdr:row>31</xdr:row>
      <xdr:rowOff>111972</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609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6773</xdr:rowOff>
    </xdr:from>
    <xdr:to>
      <xdr:col>15</xdr:col>
      <xdr:colOff>187325</xdr:colOff>
      <xdr:row>31</xdr:row>
      <xdr:rowOff>108373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73872</xdr:rowOff>
    </xdr:from>
    <xdr:to>
      <xdr:col>11</xdr:col>
      <xdr:colOff>187325</xdr:colOff>
      <xdr:row>31</xdr:row>
      <xdr:rowOff>4022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45085</xdr:rowOff>
    </xdr:from>
    <xdr:to>
      <xdr:col>7</xdr:col>
      <xdr:colOff>187325</xdr:colOff>
      <xdr:row>30</xdr:row>
      <xdr:rowOff>146685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39175</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612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57150</xdr:rowOff>
    </xdr:from>
    <xdr:to>
      <xdr:col>19</xdr:col>
      <xdr:colOff>187325</xdr:colOff>
      <xdr:row>31</xdr:row>
      <xdr:rowOff>158750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31</xdr:row>
      <xdr:rowOff>111548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6194425"/>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167428</xdr:rowOff>
    </xdr:from>
    <xdr:to>
      <xdr:col>15</xdr:col>
      <xdr:colOff>187325</xdr:colOff>
      <xdr:row>31</xdr:row>
      <xdr:rowOff>97578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107950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613325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120650</xdr:rowOff>
    </xdr:from>
    <xdr:to>
      <xdr:col>11</xdr:col>
      <xdr:colOff>187325</xdr:colOff>
      <xdr:row>31</xdr:row>
      <xdr:rowOff>50800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0</xdr:rowOff>
    </xdr:from>
    <xdr:to>
      <xdr:col>15</xdr:col>
      <xdr:colOff>136525</xdr:colOff>
      <xdr:row>31</xdr:row>
      <xdr:rowOff>46778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527300" y="608647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31</xdr:row>
      <xdr:rowOff>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605409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128499</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587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99500</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20549</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163212</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149877</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9542</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債務償還比率については平成３０年度以降、類似団体を下回る水準となっている。主な要因としては、地方債の新規発行の抑制に加え、狭山市駅西口地区第一種市街地再開発事業に係る保留床の取得費や入間川及び堀兼学校給食センター更新事業に係る施設取得費の割賦償還が進んだことなどにより地方債残高が減少したことが考えられる。今後も世代間負担の公平化と償還額の平準化を図り、健全な財政運営に努め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136158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4793595" y="5312833"/>
          <a:ext cx="1269" cy="125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139985</xdr:rowOff>
    </xdr:from>
    <xdr:ext cx="560923"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4846300" y="65693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136158</xdr:rowOff>
    </xdr:from>
    <xdr:to>
      <xdr:col>76</xdr:col>
      <xdr:colOff>111125</xdr:colOff>
      <xdr:row>33</xdr:row>
      <xdr:rowOff>136158</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656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54867</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4846300" y="5798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76440</xdr:rowOff>
    </xdr:from>
    <xdr:to>
      <xdr:col>76</xdr:col>
      <xdr:colOff>73025</xdr:colOff>
      <xdr:row>30</xdr:row>
      <xdr:rowOff>6590</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744700" y="582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33140</xdr:rowOff>
    </xdr:from>
    <xdr:to>
      <xdr:col>72</xdr:col>
      <xdr:colOff>123825</xdr:colOff>
      <xdr:row>29</xdr:row>
      <xdr:rowOff>134740</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4033500" y="577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50362</xdr:rowOff>
    </xdr:from>
    <xdr:to>
      <xdr:col>68</xdr:col>
      <xdr:colOff>123825</xdr:colOff>
      <xdr:row>30</xdr:row>
      <xdr:rowOff>151962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3271500" y="596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25174</xdr:rowOff>
    </xdr:from>
    <xdr:to>
      <xdr:col>64</xdr:col>
      <xdr:colOff>123825</xdr:colOff>
      <xdr:row>30</xdr:row>
      <xdr:rowOff>126774</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2509500" y="594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16058</xdr:rowOff>
    </xdr:from>
    <xdr:to>
      <xdr:col>60</xdr:col>
      <xdr:colOff>123825</xdr:colOff>
      <xdr:row>30</xdr:row>
      <xdr:rowOff>117658</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1747500" y="59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2554</xdr:rowOff>
    </xdr:from>
    <xdr:to>
      <xdr:col>76</xdr:col>
      <xdr:colOff>73025</xdr:colOff>
      <xdr:row>29</xdr:row>
      <xdr:rowOff>104154</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744700" y="574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25431</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4846300" y="559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77209</xdr:rowOff>
    </xdr:from>
    <xdr:to>
      <xdr:col>72</xdr:col>
      <xdr:colOff>123825</xdr:colOff>
      <xdr:row>29</xdr:row>
      <xdr:rowOff>7359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033500" y="564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128009</xdr:rowOff>
    </xdr:from>
    <xdr:to>
      <xdr:col>76</xdr:col>
      <xdr:colOff>22225</xdr:colOff>
      <xdr:row>29</xdr:row>
      <xdr:rowOff>53354</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4084300" y="5700134"/>
          <a:ext cx="711200" cy="9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88435</xdr:rowOff>
    </xdr:from>
    <xdr:to>
      <xdr:col>68</xdr:col>
      <xdr:colOff>123825</xdr:colOff>
      <xdr:row>30</xdr:row>
      <xdr:rowOff>18585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271500" y="58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128009</xdr:rowOff>
    </xdr:from>
    <xdr:to>
      <xdr:col>72</xdr:col>
      <xdr:colOff>73025</xdr:colOff>
      <xdr:row>29</xdr:row>
      <xdr:rowOff>139235</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3322300" y="5700134"/>
          <a:ext cx="762000" cy="18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110984</xdr:rowOff>
    </xdr:from>
    <xdr:to>
      <xdr:col>64</xdr:col>
      <xdr:colOff>123825</xdr:colOff>
      <xdr:row>30</xdr:row>
      <xdr:rowOff>41134</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509500" y="585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139235</xdr:rowOff>
    </xdr:from>
    <xdr:to>
      <xdr:col>68</xdr:col>
      <xdr:colOff>73025</xdr:colOff>
      <xdr:row>29</xdr:row>
      <xdr:rowOff>161784</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2560300" y="5882810"/>
          <a:ext cx="762000" cy="2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113743</xdr:rowOff>
    </xdr:from>
    <xdr:to>
      <xdr:col>60</xdr:col>
      <xdr:colOff>123825</xdr:colOff>
      <xdr:row>30</xdr:row>
      <xdr:rowOff>43893</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747500" y="58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161784</xdr:rowOff>
    </xdr:from>
    <xdr:to>
      <xdr:col>64</xdr:col>
      <xdr:colOff>73025</xdr:colOff>
      <xdr:row>29</xdr:row>
      <xdr:rowOff>164543</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1798300" y="5905359"/>
          <a:ext cx="762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125867</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3836727" y="586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143089</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3087427" y="605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117901</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2325427" y="603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108785</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1563427" y="602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23886</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3836727" y="542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35112</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3087427" y="560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57661</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2325427" y="562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60420</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1563427" y="563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105918</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6376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52595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105918</xdr:rowOff>
    </xdr:from>
    <xdr:to>
      <xdr:col>24</xdr:col>
      <xdr:colOff>152400</xdr:colOff>
      <xdr:row>33</xdr:row>
      <xdr:rowOff>105918</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71137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43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13970</xdr:rowOff>
    </xdr:from>
    <xdr:to>
      <xdr:col>10</xdr:col>
      <xdr:colOff>165100</xdr:colOff>
      <xdr:row>36</xdr:row>
      <xdr:rowOff>115570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157988</xdr:rowOff>
    </xdr:from>
    <xdr:to>
      <xdr:col>6</xdr:col>
      <xdr:colOff>38100</xdr:colOff>
      <xdr:row>36</xdr:row>
      <xdr:rowOff>88138</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52832</xdr:rowOff>
    </xdr:from>
    <xdr:to>
      <xdr:col>24</xdr:col>
      <xdr:colOff>114300</xdr:colOff>
      <xdr:row>38</xdr:row>
      <xdr:rowOff>154432</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31259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160274</xdr:rowOff>
    </xdr:from>
    <xdr:to>
      <xdr:col>20</xdr:col>
      <xdr:colOff>38100</xdr:colOff>
      <xdr:row>39</xdr:row>
      <xdr:rowOff>90424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103632</xdr:rowOff>
    </xdr:from>
    <xdr:to>
      <xdr:col>24</xdr:col>
      <xdr:colOff>63500</xdr:colOff>
      <xdr:row>39</xdr:row>
      <xdr:rowOff>39624</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flipV="1">
          <a:off x="3797300" y="6618732"/>
          <a:ext cx="8382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148844</xdr:rowOff>
    </xdr:from>
    <xdr:to>
      <xdr:col>15</xdr:col>
      <xdr:colOff>101600</xdr:colOff>
      <xdr:row>39</xdr:row>
      <xdr:rowOff>78994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28194</xdr:rowOff>
    </xdr:from>
    <xdr:to>
      <xdr:col>19</xdr:col>
      <xdr:colOff>177800</xdr:colOff>
      <xdr:row>39</xdr:row>
      <xdr:rowOff>39624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7147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153416</xdr:rowOff>
    </xdr:from>
    <xdr:to>
      <xdr:col>10</xdr:col>
      <xdr:colOff>165100</xdr:colOff>
      <xdr:row>39</xdr:row>
      <xdr:rowOff>83566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28194</xdr:rowOff>
    </xdr:from>
    <xdr:to>
      <xdr:col>15</xdr:col>
      <xdr:colOff>50800</xdr:colOff>
      <xdr:row>39</xdr:row>
      <xdr:rowOff>32766</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019300" y="67147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141986</xdr:rowOff>
    </xdr:from>
    <xdr:to>
      <xdr:col>6</xdr:col>
      <xdr:colOff>38100</xdr:colOff>
      <xdr:row>39</xdr:row>
      <xdr:rowOff>72136</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6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21336</xdr:rowOff>
    </xdr:from>
    <xdr:to>
      <xdr:col>10</xdr:col>
      <xdr:colOff>114300</xdr:colOff>
      <xdr:row>39</xdr:row>
      <xdr:rowOff>32766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70788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132097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104665</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81551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76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70121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74693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76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63263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74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83439</xdr:rowOff>
    </xdr:from>
    <xdr:to>
      <xdr:col>54</xdr:col>
      <xdr:colOff>189865</xdr:colOff>
      <xdr:row>41</xdr:row>
      <xdr:rowOff>104166</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912739"/>
          <a:ext cx="0" cy="1220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107993</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104166</xdr:rowOff>
    </xdr:from>
    <xdr:to>
      <xdr:col>55</xdr:col>
      <xdr:colOff>88900</xdr:colOff>
      <xdr:row>41</xdr:row>
      <xdr:rowOff>104166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30116</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83439</xdr:rowOff>
    </xdr:from>
    <xdr:to>
      <xdr:col>55</xdr:col>
      <xdr:colOff>88900</xdr:colOff>
      <xdr:row>34</xdr:row>
      <xdr:rowOff>83439</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91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70502</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57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92075</xdr:rowOff>
    </xdr:from>
    <xdr:to>
      <xdr:col>55</xdr:col>
      <xdr:colOff>50800</xdr:colOff>
      <xdr:row>40</xdr:row>
      <xdr:rowOff>22225</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7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86208</xdr:rowOff>
    </xdr:from>
    <xdr:to>
      <xdr:col>50</xdr:col>
      <xdr:colOff>165100</xdr:colOff>
      <xdr:row>40</xdr:row>
      <xdr:rowOff>16358</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67767</xdr:rowOff>
    </xdr:from>
    <xdr:to>
      <xdr:col>46</xdr:col>
      <xdr:colOff>38100</xdr:colOff>
      <xdr:row>39</xdr:row>
      <xdr:rowOff>169367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1854</xdr:rowOff>
    </xdr:from>
    <xdr:to>
      <xdr:col>41</xdr:col>
      <xdr:colOff>101600</xdr:colOff>
      <xdr:row>40</xdr:row>
      <xdr:rowOff>103454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85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1778</xdr:rowOff>
    </xdr:from>
    <xdr:to>
      <xdr:col>36</xdr:col>
      <xdr:colOff>165100</xdr:colOff>
      <xdr:row>40</xdr:row>
      <xdr:rowOff>103378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8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78816</xdr:rowOff>
    </xdr:from>
    <xdr:to>
      <xdr:col>55</xdr:col>
      <xdr:colOff>50800</xdr:colOff>
      <xdr:row>40</xdr:row>
      <xdr:rowOff>8966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7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101693</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61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80035</xdr:rowOff>
    </xdr:from>
    <xdr:to>
      <xdr:col>50</xdr:col>
      <xdr:colOff>165100</xdr:colOff>
      <xdr:row>40</xdr:row>
      <xdr:rowOff>10185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6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129616</xdr:rowOff>
    </xdr:from>
    <xdr:to>
      <xdr:col>55</xdr:col>
      <xdr:colOff>0</xdr:colOff>
      <xdr:row>39</xdr:row>
      <xdr:rowOff>130835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816166"/>
          <a:ext cx="8382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80645</xdr:rowOff>
    </xdr:from>
    <xdr:to>
      <xdr:col>46</xdr:col>
      <xdr:colOff>38100</xdr:colOff>
      <xdr:row>40</xdr:row>
      <xdr:rowOff>10795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130835</xdr:rowOff>
    </xdr:from>
    <xdr:to>
      <xdr:col>50</xdr:col>
      <xdr:colOff>114300</xdr:colOff>
      <xdr:row>39</xdr:row>
      <xdr:rowOff>131445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817385"/>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82169</xdr:rowOff>
    </xdr:from>
    <xdr:to>
      <xdr:col>41</xdr:col>
      <xdr:colOff>101600</xdr:colOff>
      <xdr:row>40</xdr:row>
      <xdr:rowOff>12319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131445</xdr:rowOff>
    </xdr:from>
    <xdr:to>
      <xdr:col>45</xdr:col>
      <xdr:colOff>177800</xdr:colOff>
      <xdr:row>39</xdr:row>
      <xdr:rowOff>132969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81799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84760</xdr:rowOff>
    </xdr:from>
    <xdr:to>
      <xdr:col>36</xdr:col>
      <xdr:colOff>165100</xdr:colOff>
      <xdr:row>40</xdr:row>
      <xdr:rowOff>14910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132969</xdr:rowOff>
    </xdr:from>
    <xdr:to>
      <xdr:col>41</xdr:col>
      <xdr:colOff>50800</xdr:colOff>
      <xdr:row>39</xdr:row>
      <xdr:rowOff>135560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819519"/>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7485</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14444</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94581</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95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94505</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26712</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727" y="65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1922</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427" y="685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28846</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427" y="654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31437</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53340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6850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53357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59690</xdr:rowOff>
    </xdr:from>
    <xdr:to>
      <xdr:col>20</xdr:col>
      <xdr:colOff>38100</xdr:colOff>
      <xdr:row>60</xdr:row>
      <xdr:rowOff>161290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17780</xdr:rowOff>
    </xdr:from>
    <xdr:to>
      <xdr:col>24</xdr:col>
      <xdr:colOff>114300</xdr:colOff>
      <xdr:row>59</xdr:row>
      <xdr:rowOff>119380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40657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154940</xdr:rowOff>
    </xdr:from>
    <xdr:to>
      <xdr:col>20</xdr:col>
      <xdr:colOff>38100</xdr:colOff>
      <xdr:row>59</xdr:row>
      <xdr:rowOff>85090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34290</xdr:rowOff>
    </xdr:from>
    <xdr:to>
      <xdr:col>24</xdr:col>
      <xdr:colOff>63500</xdr:colOff>
      <xdr:row>59</xdr:row>
      <xdr:rowOff>68580</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3797300" y="101498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114935</xdr:rowOff>
    </xdr:from>
    <xdr:to>
      <xdr:col>15</xdr:col>
      <xdr:colOff>101600</xdr:colOff>
      <xdr:row>59</xdr:row>
      <xdr:rowOff>45085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165735</xdr:rowOff>
    </xdr:from>
    <xdr:to>
      <xdr:col>19</xdr:col>
      <xdr:colOff>177800</xdr:colOff>
      <xdr:row>59</xdr:row>
      <xdr:rowOff>34290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908300" y="10109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73025</xdr:rowOff>
    </xdr:from>
    <xdr:to>
      <xdr:col>10</xdr:col>
      <xdr:colOff>165100</xdr:colOff>
      <xdr:row>59</xdr:row>
      <xdr:rowOff>3175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123825</xdr:rowOff>
    </xdr:from>
    <xdr:to>
      <xdr:col>15</xdr:col>
      <xdr:colOff>50800</xdr:colOff>
      <xdr:row>58</xdr:row>
      <xdr:rowOff>165735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019300" y="100679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31115</xdr:rowOff>
    </xdr:from>
    <xdr:to>
      <xdr:col>6</xdr:col>
      <xdr:colOff>38100</xdr:colOff>
      <xdr:row>58</xdr:row>
      <xdr:rowOff>132715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81915</xdr:rowOff>
    </xdr:from>
    <xdr:to>
      <xdr:col>10</xdr:col>
      <xdr:colOff>114300</xdr:colOff>
      <xdr:row>58</xdr:row>
      <xdr:rowOff>123825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130300" y="100260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152417</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125747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40022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101617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61612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19702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149242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63309</xdr:rowOff>
    </xdr:from>
    <xdr:to>
      <xdr:col>54</xdr:col>
      <xdr:colOff>189865</xdr:colOff>
      <xdr:row>64</xdr:row>
      <xdr:rowOff>119933</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664509"/>
          <a:ext cx="0" cy="142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123760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119933</xdr:rowOff>
    </xdr:from>
    <xdr:to>
      <xdr:col>55</xdr:col>
      <xdr:colOff>88900</xdr:colOff>
      <xdr:row>64</xdr:row>
      <xdr:rowOff>119933</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2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9986</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43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63309</xdr:rowOff>
    </xdr:from>
    <xdr:to>
      <xdr:col>55</xdr:col>
      <xdr:colOff>88900</xdr:colOff>
      <xdr:row>56</xdr:row>
      <xdr:rowOff>63309</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664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125843</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584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102966</xdr:rowOff>
    </xdr:from>
    <xdr:to>
      <xdr:col>55</xdr:col>
      <xdr:colOff>50800</xdr:colOff>
      <xdr:row>63</xdr:row>
      <xdr:rowOff>33116</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3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110830</xdr:rowOff>
    </xdr:from>
    <xdr:to>
      <xdr:col>50</xdr:col>
      <xdr:colOff>165100</xdr:colOff>
      <xdr:row>63</xdr:row>
      <xdr:rowOff>40980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110660</xdr:rowOff>
    </xdr:from>
    <xdr:to>
      <xdr:col>46</xdr:col>
      <xdr:colOff>38100</xdr:colOff>
      <xdr:row>63</xdr:row>
      <xdr:rowOff>40810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151867</xdr:rowOff>
    </xdr:from>
    <xdr:to>
      <xdr:col>41</xdr:col>
      <xdr:colOff>101600</xdr:colOff>
      <xdr:row>63</xdr:row>
      <xdr:rowOff>82017</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153738</xdr:rowOff>
    </xdr:from>
    <xdr:to>
      <xdr:col>36</xdr:col>
      <xdr:colOff>165100</xdr:colOff>
      <xdr:row>63</xdr:row>
      <xdr:rowOff>83888</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8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1595</xdr:rowOff>
    </xdr:from>
    <xdr:to>
      <xdr:col>55</xdr:col>
      <xdr:colOff>50800</xdr:colOff>
      <xdr:row>63</xdr:row>
      <xdr:rowOff>103195</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80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151472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7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4345</xdr:rowOff>
    </xdr:from>
    <xdr:to>
      <xdr:col>50</xdr:col>
      <xdr:colOff>165100</xdr:colOff>
      <xdr:row>63</xdr:row>
      <xdr:rowOff>105945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8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52395</xdr:rowOff>
    </xdr:from>
    <xdr:to>
      <xdr:col>55</xdr:col>
      <xdr:colOff>0</xdr:colOff>
      <xdr:row>63</xdr:row>
      <xdr:rowOff>55145</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853745"/>
          <a:ext cx="838200" cy="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4567</xdr:rowOff>
    </xdr:from>
    <xdr:to>
      <xdr:col>46</xdr:col>
      <xdr:colOff>38100</xdr:colOff>
      <xdr:row>63</xdr:row>
      <xdr:rowOff>106167</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55145</xdr:rowOff>
    </xdr:from>
    <xdr:to>
      <xdr:col>50</xdr:col>
      <xdr:colOff>114300</xdr:colOff>
      <xdr:row>63</xdr:row>
      <xdr:rowOff>55367</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856495"/>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6027</xdr:rowOff>
    </xdr:from>
    <xdr:to>
      <xdr:col>41</xdr:col>
      <xdr:colOff>101600</xdr:colOff>
      <xdr:row>63</xdr:row>
      <xdr:rowOff>107627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80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55367</xdr:rowOff>
    </xdr:from>
    <xdr:to>
      <xdr:col>45</xdr:col>
      <xdr:colOff>177800</xdr:colOff>
      <xdr:row>63</xdr:row>
      <xdr:rowOff>56827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856717"/>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7551</xdr:rowOff>
    </xdr:from>
    <xdr:to>
      <xdr:col>36</xdr:col>
      <xdr:colOff>165100</xdr:colOff>
      <xdr:row>63</xdr:row>
      <xdr:rowOff>109151</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8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56827</xdr:rowOff>
    </xdr:from>
    <xdr:to>
      <xdr:col>41</xdr:col>
      <xdr:colOff>50800</xdr:colOff>
      <xdr:row>63</xdr:row>
      <xdr:rowOff>58351</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85817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57507</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57337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98544</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55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100415</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055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97072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59411" y="1089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97294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83111" y="1089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98754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94111" y="1090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100278</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705111" y="1090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60961</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451205"/>
          <a:ext cx="0" cy="135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41927</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0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57786</xdr:rowOff>
    </xdr:from>
    <xdr:to>
      <xdr:col>20</xdr:col>
      <xdr:colOff>38100</xdr:colOff>
      <xdr:row>82</xdr:row>
      <xdr:rowOff>159386</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122555</xdr:rowOff>
    </xdr:from>
    <xdr:to>
      <xdr:col>15</xdr:col>
      <xdr:colOff>101600</xdr:colOff>
      <xdr:row>83</xdr:row>
      <xdr:rowOff>52705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53975</xdr:rowOff>
    </xdr:from>
    <xdr:to>
      <xdr:col>10</xdr:col>
      <xdr:colOff>165100</xdr:colOff>
      <xdr:row>82</xdr:row>
      <xdr:rowOff>155575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25400</xdr:rowOff>
    </xdr:from>
    <xdr:to>
      <xdr:col>6</xdr:col>
      <xdr:colOff>38100</xdr:colOff>
      <xdr:row>82</xdr:row>
      <xdr:rowOff>127000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141605</xdr:rowOff>
    </xdr:from>
    <xdr:to>
      <xdr:col>24</xdr:col>
      <xdr:colOff>114300</xdr:colOff>
      <xdr:row>81</xdr:row>
      <xdr:rowOff>71755</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164482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92075</xdr:rowOff>
    </xdr:from>
    <xdr:to>
      <xdr:col>20</xdr:col>
      <xdr:colOff>38100</xdr:colOff>
      <xdr:row>81</xdr:row>
      <xdr:rowOff>22225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142875</xdr:rowOff>
    </xdr:from>
    <xdr:to>
      <xdr:col>24</xdr:col>
      <xdr:colOff>63500</xdr:colOff>
      <xdr:row>81</xdr:row>
      <xdr:rowOff>20955</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38588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52070</xdr:rowOff>
    </xdr:from>
    <xdr:to>
      <xdr:col>15</xdr:col>
      <xdr:colOff>101600</xdr:colOff>
      <xdr:row>80</xdr:row>
      <xdr:rowOff>153670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102870</xdr:rowOff>
    </xdr:from>
    <xdr:to>
      <xdr:col>19</xdr:col>
      <xdr:colOff>177800</xdr:colOff>
      <xdr:row>80</xdr:row>
      <xdr:rowOff>142875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38188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15875</xdr:rowOff>
    </xdr:from>
    <xdr:to>
      <xdr:col>10</xdr:col>
      <xdr:colOff>165100</xdr:colOff>
      <xdr:row>80</xdr:row>
      <xdr:rowOff>117475</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66675</xdr:rowOff>
    </xdr:from>
    <xdr:to>
      <xdr:col>15</xdr:col>
      <xdr:colOff>50800</xdr:colOff>
      <xdr:row>80</xdr:row>
      <xdr:rowOff>102870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37826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145414</xdr:rowOff>
    </xdr:from>
    <xdr:to>
      <xdr:col>6</xdr:col>
      <xdr:colOff>38100</xdr:colOff>
      <xdr:row>80</xdr:row>
      <xdr:rowOff>75564</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24764</xdr:rowOff>
    </xdr:from>
    <xdr:to>
      <xdr:col>10</xdr:col>
      <xdr:colOff>114300</xdr:colOff>
      <xdr:row>80</xdr:row>
      <xdr:rowOff>66675</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37407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150513</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43832</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146702</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118127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38752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170197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134002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92091</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E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27812</xdr:rowOff>
    </xdr:from>
    <xdr:to>
      <xdr:col>54</xdr:col>
      <xdr:colOff>189865</xdr:colOff>
      <xdr:row>85</xdr:row>
      <xdr:rowOff>89536</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flipV="1">
          <a:off x="10476865" y="13400912"/>
          <a:ext cx="0" cy="126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E00-000055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145939</xdr:rowOff>
    </xdr:from>
    <xdr:ext cx="469744" cy="259045"/>
    <xdr:sp macro="" textlink="">
      <xdr:nvSpPr>
        <xdr:cNvPr id="343" name="【公営住宅】&#10;一人当たり面積最大値テキスト">
          <a:extLst>
            <a:ext uri="{FF2B5EF4-FFF2-40B4-BE49-F238E27FC236}">
              <a16:creationId xmlns:a16="http://schemas.microsoft.com/office/drawing/2014/main" id="{00000000-0008-0000-0E00-000057010000}"/>
            </a:ext>
          </a:extLst>
        </xdr:cNvPr>
        <xdr:cNvSpPr txBox="1"/>
      </xdr:nvSpPr>
      <xdr:spPr>
        <a:xfrm>
          <a:off x="10515600" y="1317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27812</xdr:rowOff>
    </xdr:from>
    <xdr:to>
      <xdr:col>55</xdr:col>
      <xdr:colOff>88900</xdr:colOff>
      <xdr:row>78</xdr:row>
      <xdr:rowOff>27812</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340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119333</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E00-000059010000}"/>
            </a:ext>
          </a:extLst>
        </xdr:cNvPr>
        <xdr:cNvSpPr txBox="1"/>
      </xdr:nvSpPr>
      <xdr:spPr>
        <a:xfrm>
          <a:off x="10515600" y="14178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96456</xdr:rowOff>
    </xdr:from>
    <xdr:to>
      <xdr:col>55</xdr:col>
      <xdr:colOff>50800</xdr:colOff>
      <xdr:row>84</xdr:row>
      <xdr:rowOff>26606</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10426700" y="1432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107886</xdr:rowOff>
    </xdr:from>
    <xdr:to>
      <xdr:col>50</xdr:col>
      <xdr:colOff>165100</xdr:colOff>
      <xdr:row>84</xdr:row>
      <xdr:rowOff>38036</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9588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130747</xdr:rowOff>
    </xdr:from>
    <xdr:to>
      <xdr:col>46</xdr:col>
      <xdr:colOff>38100</xdr:colOff>
      <xdr:row>84</xdr:row>
      <xdr:rowOff>60897</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8699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128460</xdr:rowOff>
    </xdr:from>
    <xdr:to>
      <xdr:col>41</xdr:col>
      <xdr:colOff>101600</xdr:colOff>
      <xdr:row>84</xdr:row>
      <xdr:rowOff>58610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7810500" y="14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120459</xdr:rowOff>
    </xdr:from>
    <xdr:to>
      <xdr:col>36</xdr:col>
      <xdr:colOff>165100</xdr:colOff>
      <xdr:row>84</xdr:row>
      <xdr:rowOff>50609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6921500" y="14350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7874</xdr:rowOff>
    </xdr:from>
    <xdr:to>
      <xdr:col>55</xdr:col>
      <xdr:colOff>50800</xdr:colOff>
      <xdr:row>84</xdr:row>
      <xdr:rowOff>109474</xdr:rowOff>
    </xdr:to>
    <xdr:sp macro="" textlink="">
      <xdr:nvSpPr>
        <xdr:cNvPr id="356" name="楕円 355">
          <a:extLst>
            <a:ext uri="{FF2B5EF4-FFF2-40B4-BE49-F238E27FC236}">
              <a16:creationId xmlns:a16="http://schemas.microsoft.com/office/drawing/2014/main" id="{00000000-0008-0000-0E00-000064010000}"/>
            </a:ext>
          </a:extLst>
        </xdr:cNvPr>
        <xdr:cNvSpPr/>
      </xdr:nvSpPr>
      <xdr:spPr>
        <a:xfrm>
          <a:off x="104267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157751</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E00-000065010000}"/>
            </a:ext>
          </a:extLst>
        </xdr:cNvPr>
        <xdr:cNvSpPr txBox="1"/>
      </xdr:nvSpPr>
      <xdr:spPr>
        <a:xfrm>
          <a:off x="10515600" y="143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164464</xdr:rowOff>
    </xdr:from>
    <xdr:to>
      <xdr:col>50</xdr:col>
      <xdr:colOff>165100</xdr:colOff>
      <xdr:row>84</xdr:row>
      <xdr:rowOff>94614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588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43814</xdr:rowOff>
    </xdr:from>
    <xdr:to>
      <xdr:col>55</xdr:col>
      <xdr:colOff>0</xdr:colOff>
      <xdr:row>84</xdr:row>
      <xdr:rowOff>58674</xdr:rowOff>
    </xdr:to>
    <xdr:cxnSp macro="">
      <xdr:nvCxnSpPr>
        <xdr:cNvPr id="359" name="直線コネクタ 358">
          <a:extLst>
            <a:ext uri="{FF2B5EF4-FFF2-40B4-BE49-F238E27FC236}">
              <a16:creationId xmlns:a16="http://schemas.microsoft.com/office/drawing/2014/main" id="{00000000-0008-0000-0E00-000067010000}"/>
            </a:ext>
          </a:extLst>
        </xdr:cNvPr>
        <xdr:cNvCxnSpPr/>
      </xdr:nvCxnSpPr>
      <xdr:spPr>
        <a:xfrm>
          <a:off x="9639300" y="14445614"/>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164464</xdr:rowOff>
    </xdr:from>
    <xdr:to>
      <xdr:col>46</xdr:col>
      <xdr:colOff>38100</xdr:colOff>
      <xdr:row>84</xdr:row>
      <xdr:rowOff>94614</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99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43814</xdr:rowOff>
    </xdr:from>
    <xdr:to>
      <xdr:col>50</xdr:col>
      <xdr:colOff>114300</xdr:colOff>
      <xdr:row>84</xdr:row>
      <xdr:rowOff>43814</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8750300" y="14445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159322</xdr:rowOff>
    </xdr:from>
    <xdr:to>
      <xdr:col>41</xdr:col>
      <xdr:colOff>101600</xdr:colOff>
      <xdr:row>84</xdr:row>
      <xdr:rowOff>89472</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105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38672</xdr:rowOff>
    </xdr:from>
    <xdr:to>
      <xdr:col>45</xdr:col>
      <xdr:colOff>177800</xdr:colOff>
      <xdr:row>84</xdr:row>
      <xdr:rowOff>43814</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7861300" y="14440472"/>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9215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38672</xdr:rowOff>
    </xdr:from>
    <xdr:to>
      <xdr:col>41</xdr:col>
      <xdr:colOff>50800</xdr:colOff>
      <xdr:row>84</xdr:row>
      <xdr:rowOff>40387</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6972300" y="14440472"/>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54563</xdr:rowOff>
    </xdr:from>
    <xdr:ext cx="469744" cy="259045"/>
    <xdr:sp macro="" textlink="">
      <xdr:nvSpPr>
        <xdr:cNvPr id="366" name="n_1aveValue【公営住宅】&#10;一人当たり面積">
          <a:extLst>
            <a:ext uri="{FF2B5EF4-FFF2-40B4-BE49-F238E27FC236}">
              <a16:creationId xmlns:a16="http://schemas.microsoft.com/office/drawing/2014/main" id="{00000000-0008-0000-0E00-00006E010000}"/>
            </a:ext>
          </a:extLst>
        </xdr:cNvPr>
        <xdr:cNvSpPr txBox="1"/>
      </xdr:nvSpPr>
      <xdr:spPr>
        <a:xfrm>
          <a:off x="93917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77424</xdr:rowOff>
    </xdr:from>
    <xdr:ext cx="469744" cy="259045"/>
    <xdr:sp macro="" textlink="">
      <xdr:nvSpPr>
        <xdr:cNvPr id="367" name="n_2aveValue【公営住宅】&#10;一人当たり面積">
          <a:extLst>
            <a:ext uri="{FF2B5EF4-FFF2-40B4-BE49-F238E27FC236}">
              <a16:creationId xmlns:a16="http://schemas.microsoft.com/office/drawing/2014/main" id="{00000000-0008-0000-0E00-00006F010000}"/>
            </a:ext>
          </a:extLst>
        </xdr:cNvPr>
        <xdr:cNvSpPr txBox="1"/>
      </xdr:nvSpPr>
      <xdr:spPr>
        <a:xfrm>
          <a:off x="8515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75137</xdr:rowOff>
    </xdr:from>
    <xdr:ext cx="469744" cy="259045"/>
    <xdr:sp macro="" textlink="">
      <xdr:nvSpPr>
        <xdr:cNvPr id="368" name="n_3aveValue【公営住宅】&#10;一人当たり面積">
          <a:extLst>
            <a:ext uri="{FF2B5EF4-FFF2-40B4-BE49-F238E27FC236}">
              <a16:creationId xmlns:a16="http://schemas.microsoft.com/office/drawing/2014/main" id="{00000000-0008-0000-0E00-000070010000}"/>
            </a:ext>
          </a:extLst>
        </xdr:cNvPr>
        <xdr:cNvSpPr txBox="1"/>
      </xdr:nvSpPr>
      <xdr:spPr>
        <a:xfrm>
          <a:off x="7626427" y="1413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67136</xdr:rowOff>
    </xdr:from>
    <xdr:ext cx="469744" cy="259045"/>
    <xdr:sp macro="" textlink="">
      <xdr:nvSpPr>
        <xdr:cNvPr id="369" name="n_4aveValue【公営住宅】&#10;一人当たり面積">
          <a:extLst>
            <a:ext uri="{FF2B5EF4-FFF2-40B4-BE49-F238E27FC236}">
              <a16:creationId xmlns:a16="http://schemas.microsoft.com/office/drawing/2014/main" id="{00000000-0008-0000-0E00-000071010000}"/>
            </a:ext>
          </a:extLst>
        </xdr:cNvPr>
        <xdr:cNvSpPr txBox="1"/>
      </xdr:nvSpPr>
      <xdr:spPr>
        <a:xfrm>
          <a:off x="6737427" y="1412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85741</xdr:rowOff>
    </xdr:from>
    <xdr:ext cx="469744" cy="259045"/>
    <xdr:sp macro="" textlink="">
      <xdr:nvSpPr>
        <xdr:cNvPr id="370" name="n_1mainValue【公営住宅】&#10;一人当たり面積">
          <a:extLst>
            <a:ext uri="{FF2B5EF4-FFF2-40B4-BE49-F238E27FC236}">
              <a16:creationId xmlns:a16="http://schemas.microsoft.com/office/drawing/2014/main" id="{00000000-0008-0000-0E00-000072010000}"/>
            </a:ext>
          </a:extLst>
        </xdr:cNvPr>
        <xdr:cNvSpPr txBox="1"/>
      </xdr:nvSpPr>
      <xdr:spPr>
        <a:xfrm>
          <a:off x="93917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85741</xdr:rowOff>
    </xdr:from>
    <xdr:ext cx="469744" cy="259045"/>
    <xdr:sp macro="" textlink="">
      <xdr:nvSpPr>
        <xdr:cNvPr id="371" name="n_2mainValue【公営住宅】&#10;一人当たり面積">
          <a:extLst>
            <a:ext uri="{FF2B5EF4-FFF2-40B4-BE49-F238E27FC236}">
              <a16:creationId xmlns:a16="http://schemas.microsoft.com/office/drawing/2014/main" id="{00000000-0008-0000-0E00-000073010000}"/>
            </a:ext>
          </a:extLst>
        </xdr:cNvPr>
        <xdr:cNvSpPr txBox="1"/>
      </xdr:nvSpPr>
      <xdr:spPr>
        <a:xfrm>
          <a:off x="85154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80599</xdr:rowOff>
    </xdr:from>
    <xdr:ext cx="469744" cy="259045"/>
    <xdr:sp macro="" textlink="">
      <xdr:nvSpPr>
        <xdr:cNvPr id="372" name="n_3mainValue【公営住宅】&#10;一人当たり面積">
          <a:extLst>
            <a:ext uri="{FF2B5EF4-FFF2-40B4-BE49-F238E27FC236}">
              <a16:creationId xmlns:a16="http://schemas.microsoft.com/office/drawing/2014/main" id="{00000000-0008-0000-0E00-000074010000}"/>
            </a:ext>
          </a:extLst>
        </xdr:cNvPr>
        <xdr:cNvSpPr txBox="1"/>
      </xdr:nvSpPr>
      <xdr:spPr>
        <a:xfrm>
          <a:off x="7626427" y="1448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82314</xdr:rowOff>
    </xdr:from>
    <xdr:ext cx="469744" cy="259045"/>
    <xdr:sp macro="" textlink="">
      <xdr:nvSpPr>
        <xdr:cNvPr id="373" name="n_4mainValue【公営住宅】&#10;一人当たり面積">
          <a:extLst>
            <a:ext uri="{FF2B5EF4-FFF2-40B4-BE49-F238E27FC236}">
              <a16:creationId xmlns:a16="http://schemas.microsoft.com/office/drawing/2014/main" id="{00000000-0008-0000-0E00-000075010000}"/>
            </a:ext>
          </a:extLst>
        </xdr:cNvPr>
        <xdr:cNvSpPr txBox="1"/>
      </xdr:nvSpPr>
      <xdr:spPr>
        <a:xfrm>
          <a:off x="6737427" y="144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68580</xdr:rowOff>
    </xdr:from>
    <xdr:to>
      <xdr:col>85</xdr:col>
      <xdr:colOff>126364</xdr:colOff>
      <xdr:row>41</xdr:row>
      <xdr:rowOff>20955</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72643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24782</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20955</xdr:rowOff>
    </xdr:from>
    <xdr:to>
      <xdr:col>86</xdr:col>
      <xdr:colOff>25400</xdr:colOff>
      <xdr:row>41</xdr:row>
      <xdr:rowOff>20955</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05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15257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68580</xdr:rowOff>
    </xdr:from>
    <xdr:to>
      <xdr:col>86</xdr:col>
      <xdr:colOff>25400</xdr:colOff>
      <xdr:row>33</xdr:row>
      <xdr:rowOff>68580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122572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12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93980</xdr:rowOff>
    </xdr:from>
    <xdr:to>
      <xdr:col>81</xdr:col>
      <xdr:colOff>101600</xdr:colOff>
      <xdr:row>37</xdr:row>
      <xdr:rowOff>24130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154940</xdr:rowOff>
    </xdr:from>
    <xdr:to>
      <xdr:col>76</xdr:col>
      <xdr:colOff>165100</xdr:colOff>
      <xdr:row>37</xdr:row>
      <xdr:rowOff>85090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84455</xdr:rowOff>
    </xdr:from>
    <xdr:to>
      <xdr:col>67</xdr:col>
      <xdr:colOff>101600</xdr:colOff>
      <xdr:row>38</xdr:row>
      <xdr:rowOff>14605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9542</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164465</xdr:rowOff>
    </xdr:from>
    <xdr:to>
      <xdr:col>81</xdr:col>
      <xdr:colOff>101600</xdr:colOff>
      <xdr:row>38</xdr:row>
      <xdr:rowOff>94615</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43815</xdr:rowOff>
    </xdr:from>
    <xdr:to>
      <xdr:col>85</xdr:col>
      <xdr:colOff>127000</xdr:colOff>
      <xdr:row>38</xdr:row>
      <xdr:rowOff>81915</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5481300" y="65589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43815</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95885</xdr:rowOff>
    </xdr:from>
    <xdr:to>
      <xdr:col>72</xdr:col>
      <xdr:colOff>38100</xdr:colOff>
      <xdr:row>38</xdr:row>
      <xdr:rowOff>26035</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38</xdr:row>
      <xdr:rowOff>11430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4903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139700</xdr:rowOff>
    </xdr:from>
    <xdr:to>
      <xdr:col>67</xdr:col>
      <xdr:colOff>101600</xdr:colOff>
      <xdr:row>38</xdr:row>
      <xdr:rowOff>69850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146685</xdr:rowOff>
    </xdr:from>
    <xdr:to>
      <xdr:col>71</xdr:col>
      <xdr:colOff>177800</xdr:colOff>
      <xdr:row>38</xdr:row>
      <xdr:rowOff>19050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flipV="1">
          <a:off x="12814300" y="64903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40657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101617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31132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85742</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17162</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E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106680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22160864" y="593598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E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53357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E00-0000DA010000}"/>
            </a:ext>
          </a:extLst>
        </xdr:cNvPr>
        <xdr:cNvSpPr txBox="1"/>
      </xdr:nvSpPr>
      <xdr:spPr>
        <a:xfrm>
          <a:off x="22199600"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106680</xdr:rowOff>
    </xdr:from>
    <xdr:to>
      <xdr:col>116</xdr:col>
      <xdr:colOff>152400</xdr:colOff>
      <xdr:row>34</xdr:row>
      <xdr:rowOff>106680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59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E00-0000DC010000}"/>
            </a:ext>
          </a:extLst>
        </xdr:cNvPr>
        <xdr:cNvSpPr txBox="1"/>
      </xdr:nvSpPr>
      <xdr:spPr>
        <a:xfrm>
          <a:off x="22199600" y="656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52070</xdr:rowOff>
    </xdr:from>
    <xdr:to>
      <xdr:col>107</xdr:col>
      <xdr:colOff>101600</xdr:colOff>
      <xdr:row>39</xdr:row>
      <xdr:rowOff>153670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0383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9494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8605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97790</xdr:rowOff>
    </xdr:from>
    <xdr:to>
      <xdr:col>116</xdr:col>
      <xdr:colOff>114300</xdr:colOff>
      <xdr:row>40</xdr:row>
      <xdr:rowOff>27940</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21107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76217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E00-0000E8010000}"/>
            </a:ext>
          </a:extLst>
        </xdr:cNvPr>
        <xdr:cNvSpPr txBox="1"/>
      </xdr:nvSpPr>
      <xdr:spPr>
        <a:xfrm>
          <a:off x="2219960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36830</xdr:rowOff>
    </xdr:from>
    <xdr:to>
      <xdr:col>112</xdr:col>
      <xdr:colOff>38100</xdr:colOff>
      <xdr:row>39</xdr:row>
      <xdr:rowOff>138430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127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148590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21323300" y="67741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44450</xdr:rowOff>
    </xdr:from>
    <xdr:to>
      <xdr:col>107</xdr:col>
      <xdr:colOff>101600</xdr:colOff>
      <xdr:row>39</xdr:row>
      <xdr:rowOff>146050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038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39</xdr:row>
      <xdr:rowOff>95250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20434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9494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95250</xdr:rowOff>
    </xdr:from>
    <xdr:to>
      <xdr:col>107</xdr:col>
      <xdr:colOff>50800</xdr:colOff>
      <xdr:row>39</xdr:row>
      <xdr:rowOff>102870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9545300" y="678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8605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102870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8656300" y="67056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144797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0199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154957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9310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152417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8421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129557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162577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144797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168593</xdr:rowOff>
    </xdr:from>
    <xdr:to>
      <xdr:col>85</xdr:col>
      <xdr:colOff>126364</xdr:colOff>
      <xdr:row>64</xdr:row>
      <xdr:rowOff>45720</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4" y="9598343"/>
          <a:ext cx="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115270</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168593</xdr:rowOff>
    </xdr:from>
    <xdr:to>
      <xdr:col>86</xdr:col>
      <xdr:colOff>25400</xdr:colOff>
      <xdr:row>55</xdr:row>
      <xdr:rowOff>168593</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117809</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233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94932</xdr:rowOff>
    </xdr:from>
    <xdr:to>
      <xdr:col>85</xdr:col>
      <xdr:colOff>177800</xdr:colOff>
      <xdr:row>61</xdr:row>
      <xdr:rowOff>25082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38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69215</xdr:rowOff>
    </xdr:from>
    <xdr:to>
      <xdr:col>81</xdr:col>
      <xdr:colOff>101600</xdr:colOff>
      <xdr:row>60</xdr:row>
      <xdr:rowOff>170815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134938</xdr:rowOff>
    </xdr:from>
    <xdr:to>
      <xdr:col>76</xdr:col>
      <xdr:colOff>165100</xdr:colOff>
      <xdr:row>61</xdr:row>
      <xdr:rowOff>65088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42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152082</xdr:rowOff>
    </xdr:from>
    <xdr:to>
      <xdr:col>72</xdr:col>
      <xdr:colOff>38100</xdr:colOff>
      <xdr:row>61</xdr:row>
      <xdr:rowOff>82232</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43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112078</xdr:rowOff>
    </xdr:from>
    <xdr:to>
      <xdr:col>67</xdr:col>
      <xdr:colOff>101600</xdr:colOff>
      <xdr:row>61</xdr:row>
      <xdr:rowOff>42228</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69215</xdr:rowOff>
    </xdr:from>
    <xdr:to>
      <xdr:col>85</xdr:col>
      <xdr:colOff>177800</xdr:colOff>
      <xdr:row>62</xdr:row>
      <xdr:rowOff>170815</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47642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137795</xdr:rowOff>
    </xdr:from>
    <xdr:to>
      <xdr:col>81</xdr:col>
      <xdr:colOff>101600</xdr:colOff>
      <xdr:row>63</xdr:row>
      <xdr:rowOff>67945</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120015</xdr:rowOff>
    </xdr:from>
    <xdr:to>
      <xdr:col>85</xdr:col>
      <xdr:colOff>127000</xdr:colOff>
      <xdr:row>63</xdr:row>
      <xdr:rowOff>17145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flipV="1">
          <a:off x="15481300" y="1074991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114935</xdr:rowOff>
    </xdr:from>
    <xdr:to>
      <xdr:col>76</xdr:col>
      <xdr:colOff>165100</xdr:colOff>
      <xdr:row>63</xdr:row>
      <xdr:rowOff>45085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165735</xdr:rowOff>
    </xdr:from>
    <xdr:to>
      <xdr:col>81</xdr:col>
      <xdr:colOff>50800</xdr:colOff>
      <xdr:row>63</xdr:row>
      <xdr:rowOff>17145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592300" y="107956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152082</xdr:rowOff>
    </xdr:from>
    <xdr:to>
      <xdr:col>72</xdr:col>
      <xdr:colOff>38100</xdr:colOff>
      <xdr:row>63</xdr:row>
      <xdr:rowOff>82232</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1078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165735</xdr:rowOff>
    </xdr:from>
    <xdr:to>
      <xdr:col>76</xdr:col>
      <xdr:colOff>114300</xdr:colOff>
      <xdr:row>63</xdr:row>
      <xdr:rowOff>31432</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flipV="1">
          <a:off x="13703300" y="10795635"/>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166370</xdr:rowOff>
    </xdr:from>
    <xdr:to>
      <xdr:col>67</xdr:col>
      <xdr:colOff>101600</xdr:colOff>
      <xdr:row>63</xdr:row>
      <xdr:rowOff>96520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31432</xdr:rowOff>
    </xdr:from>
    <xdr:to>
      <xdr:col>71</xdr:col>
      <xdr:colOff>177800</xdr:colOff>
      <xdr:row>63</xdr:row>
      <xdr:rowOff>45720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flipV="1">
          <a:off x="12814300" y="10832782"/>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15892</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81615</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19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98759</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21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58755</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17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59072</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36212</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73359</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1087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87647</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115933</xdr:rowOff>
    </xdr:from>
    <xdr:to>
      <xdr:col>116</xdr:col>
      <xdr:colOff>62864</xdr:colOff>
      <xdr:row>64</xdr:row>
      <xdr:rowOff>50074</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545683"/>
          <a:ext cx="0" cy="1477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53901</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102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50074</xdr:rowOff>
    </xdr:from>
    <xdr:to>
      <xdr:col>116</xdr:col>
      <xdr:colOff>152400</xdr:colOff>
      <xdr:row>64</xdr:row>
      <xdr:rowOff>50074</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102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62610</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32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115933</xdr:rowOff>
    </xdr:from>
    <xdr:to>
      <xdr:col>116</xdr:col>
      <xdr:colOff>152400</xdr:colOff>
      <xdr:row>55</xdr:row>
      <xdr:rowOff>115933</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149151</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264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170724</xdr:rowOff>
    </xdr:from>
    <xdr:to>
      <xdr:col>116</xdr:col>
      <xdr:colOff>114300</xdr:colOff>
      <xdr:row>60</xdr:row>
      <xdr:rowOff>100874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28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163104</xdr:rowOff>
    </xdr:from>
    <xdr:to>
      <xdr:col>112</xdr:col>
      <xdr:colOff>38100</xdr:colOff>
      <xdr:row>60</xdr:row>
      <xdr:rowOff>93254</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7983</xdr:rowOff>
    </xdr:from>
    <xdr:to>
      <xdr:col>107</xdr:col>
      <xdr:colOff>101600</xdr:colOff>
      <xdr:row>60</xdr:row>
      <xdr:rowOff>109583</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43906</xdr:rowOff>
    </xdr:from>
    <xdr:to>
      <xdr:col>102</xdr:col>
      <xdr:colOff>165100</xdr:colOff>
      <xdr:row>60</xdr:row>
      <xdr:rowOff>145506</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23223</xdr:rowOff>
    </xdr:from>
    <xdr:to>
      <xdr:col>98</xdr:col>
      <xdr:colOff>38100</xdr:colOff>
      <xdr:row>60</xdr:row>
      <xdr:rowOff>124823</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10310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130447</xdr:rowOff>
    </xdr:from>
    <xdr:to>
      <xdr:col>116</xdr:col>
      <xdr:colOff>114300</xdr:colOff>
      <xdr:row>60</xdr:row>
      <xdr:rowOff>60597</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153324</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62412</xdr:rowOff>
    </xdr:from>
    <xdr:to>
      <xdr:col>112</xdr:col>
      <xdr:colOff>38100</xdr:colOff>
      <xdr:row>60</xdr:row>
      <xdr:rowOff>164012</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1034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9797</xdr:rowOff>
    </xdr:from>
    <xdr:to>
      <xdr:col>116</xdr:col>
      <xdr:colOff>63500</xdr:colOff>
      <xdr:row>60</xdr:row>
      <xdr:rowOff>113212</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10296797"/>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63500</xdr:rowOff>
    </xdr:from>
    <xdr:to>
      <xdr:col>107</xdr:col>
      <xdr:colOff>101600</xdr:colOff>
      <xdr:row>60</xdr:row>
      <xdr:rowOff>165100</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113212</xdr:rowOff>
    </xdr:from>
    <xdr:to>
      <xdr:col>111</xdr:col>
      <xdr:colOff>177800</xdr:colOff>
      <xdr:row>60</xdr:row>
      <xdr:rowOff>114300</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104002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46083</xdr:rowOff>
    </xdr:from>
    <xdr:to>
      <xdr:col>102</xdr:col>
      <xdr:colOff>165100</xdr:colOff>
      <xdr:row>60</xdr:row>
      <xdr:rowOff>147683</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103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96883</xdr:rowOff>
    </xdr:from>
    <xdr:to>
      <xdr:col>107</xdr:col>
      <xdr:colOff>50800</xdr:colOff>
      <xdr:row>60</xdr:row>
      <xdr:rowOff>114300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9545300" y="10383883"/>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52615</xdr:rowOff>
    </xdr:from>
    <xdr:to>
      <xdr:col>98</xdr:col>
      <xdr:colOff>38100</xdr:colOff>
      <xdr:row>60</xdr:row>
      <xdr:rowOff>154215</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1033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96883</xdr:rowOff>
    </xdr:from>
    <xdr:to>
      <xdr:col>102</xdr:col>
      <xdr:colOff>114300</xdr:colOff>
      <xdr:row>60</xdr:row>
      <xdr:rowOff>103415</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18656300" y="103838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109781</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126110</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162033</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141350</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1008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155139</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1044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156227</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138810</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1042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145342</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43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24764</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397864"/>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142891</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24764</xdr:rowOff>
    </xdr:from>
    <xdr:to>
      <xdr:col>86</xdr:col>
      <xdr:colOff>25400</xdr:colOff>
      <xdr:row>78</xdr:row>
      <xdr:rowOff>24764</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84472</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380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61595</xdr:rowOff>
    </xdr:from>
    <xdr:to>
      <xdr:col>85</xdr:col>
      <xdr:colOff>177800</xdr:colOff>
      <xdr:row>81</xdr:row>
      <xdr:rowOff>163195</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34925</xdr:rowOff>
    </xdr:from>
    <xdr:to>
      <xdr:col>81</xdr:col>
      <xdr:colOff>101600</xdr:colOff>
      <xdr:row>81</xdr:row>
      <xdr:rowOff>136525</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120650</xdr:rowOff>
    </xdr:from>
    <xdr:to>
      <xdr:col>76</xdr:col>
      <xdr:colOff>165100</xdr:colOff>
      <xdr:row>82</xdr:row>
      <xdr:rowOff>50800</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90170</xdr:rowOff>
    </xdr:from>
    <xdr:to>
      <xdr:col>72</xdr:col>
      <xdr:colOff>38100</xdr:colOff>
      <xdr:row>82</xdr:row>
      <xdr:rowOff>20320</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6350</xdr:rowOff>
    </xdr:from>
    <xdr:to>
      <xdr:col>67</xdr:col>
      <xdr:colOff>101600</xdr:colOff>
      <xdr:row>81</xdr:row>
      <xdr:rowOff>107950</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31114</xdr:rowOff>
    </xdr:from>
    <xdr:to>
      <xdr:col>85</xdr:col>
      <xdr:colOff>177800</xdr:colOff>
      <xdr:row>85</xdr:row>
      <xdr:rowOff>132714</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9541</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170180</xdr:rowOff>
    </xdr:from>
    <xdr:to>
      <xdr:col>81</xdr:col>
      <xdr:colOff>101600</xdr:colOff>
      <xdr:row>85</xdr:row>
      <xdr:rowOff>100330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81914</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6227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19686</xdr:rowOff>
    </xdr:from>
    <xdr:to>
      <xdr:col>76</xdr:col>
      <xdr:colOff>165100</xdr:colOff>
      <xdr:row>85</xdr:row>
      <xdr:rowOff>121286</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70486</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flipV="1">
          <a:off x="14592300" y="146227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151130</xdr:rowOff>
    </xdr:from>
    <xdr:to>
      <xdr:col>72</xdr:col>
      <xdr:colOff>38100</xdr:colOff>
      <xdr:row>85</xdr:row>
      <xdr:rowOff>81280</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30480</xdr:rowOff>
    </xdr:from>
    <xdr:to>
      <xdr:col>76</xdr:col>
      <xdr:colOff>114300</xdr:colOff>
      <xdr:row>85</xdr:row>
      <xdr:rowOff>70486</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3703300" y="146037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120650</xdr:rowOff>
    </xdr:from>
    <xdr:to>
      <xdr:col>67</xdr:col>
      <xdr:colOff>101600</xdr:colOff>
      <xdr:row>85</xdr:row>
      <xdr:rowOff>50800</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0</xdr:rowOff>
    </xdr:from>
    <xdr:to>
      <xdr:col>71</xdr:col>
      <xdr:colOff>177800</xdr:colOff>
      <xdr:row>85</xdr:row>
      <xdr:rowOff>30480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573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153052</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67327</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91457</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112413</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68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72407</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41927</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0000000-0008-0000-0E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38100</xdr:rowOff>
    </xdr:from>
    <xdr:to>
      <xdr:col>116</xdr:col>
      <xdr:colOff>62864</xdr:colOff>
      <xdr:row>86</xdr:row>
      <xdr:rowOff>57150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2160864" y="135826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709" name="【児童館】&#10;一人当たり面積最小値テキスト">
          <a:extLst>
            <a:ext uri="{FF2B5EF4-FFF2-40B4-BE49-F238E27FC236}">
              <a16:creationId xmlns:a16="http://schemas.microsoft.com/office/drawing/2014/main" id="{00000000-0008-0000-0E00-0000C5020000}"/>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00000000-0008-0000-0E00-0000C7020000}"/>
            </a:ext>
          </a:extLst>
        </xdr:cNvPr>
        <xdr:cNvSpPr txBox="1"/>
      </xdr:nvSpPr>
      <xdr:spPr>
        <a:xfrm>
          <a:off x="22199600" y="133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38100</xdr:rowOff>
    </xdr:from>
    <xdr:to>
      <xdr:col>116</xdr:col>
      <xdr:colOff>152400</xdr:colOff>
      <xdr:row>79</xdr:row>
      <xdr:rowOff>38100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22072600" y="1358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13" name="【児童館】&#10;一人当たり面積平均値テキスト">
          <a:extLst>
            <a:ext uri="{FF2B5EF4-FFF2-40B4-BE49-F238E27FC236}">
              <a16:creationId xmlns:a16="http://schemas.microsoft.com/office/drawing/2014/main" id="{00000000-0008-0000-0E00-0000C9020000}"/>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63500</xdr:rowOff>
    </xdr:from>
    <xdr:to>
      <xdr:col>112</xdr:col>
      <xdr:colOff>38100</xdr:colOff>
      <xdr:row>84</xdr:row>
      <xdr:rowOff>165100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1272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120650</xdr:rowOff>
    </xdr:from>
    <xdr:to>
      <xdr:col>107</xdr:col>
      <xdr:colOff>101600</xdr:colOff>
      <xdr:row>85</xdr:row>
      <xdr:rowOff>50800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20383500" y="1452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9494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6350</xdr:rowOff>
    </xdr:from>
    <xdr:to>
      <xdr:col>98</xdr:col>
      <xdr:colOff>38100</xdr:colOff>
      <xdr:row>85</xdr:row>
      <xdr:rowOff>107950</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18605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25" name="【児童館】&#10;一人当たり面積該当値テキスト">
          <a:extLst>
            <a:ext uri="{FF2B5EF4-FFF2-40B4-BE49-F238E27FC236}">
              <a16:creationId xmlns:a16="http://schemas.microsoft.com/office/drawing/2014/main" id="{00000000-0008-0000-0E00-0000D5020000}"/>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152400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21323300" y="14516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038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152400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20434300" y="14478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9494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9545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18605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8656300"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10177</xdr:rowOff>
    </xdr:from>
    <xdr:ext cx="469744" cy="259045"/>
    <xdr:sp macro="" textlink="">
      <xdr:nvSpPr>
        <xdr:cNvPr id="734" name="n_1aveValue【児童館】&#10;一人当たり面積">
          <a:extLst>
            <a:ext uri="{FF2B5EF4-FFF2-40B4-BE49-F238E27FC236}">
              <a16:creationId xmlns:a16="http://schemas.microsoft.com/office/drawing/2014/main" id="{00000000-0008-0000-0E00-0000DE020000}"/>
            </a:ext>
          </a:extLst>
        </xdr:cNvPr>
        <xdr:cNvSpPr txBox="1"/>
      </xdr:nvSpPr>
      <xdr:spPr>
        <a:xfrm>
          <a:off x="210757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41927</xdr:rowOff>
    </xdr:from>
    <xdr:ext cx="469744" cy="259045"/>
    <xdr:sp macro="" textlink="">
      <xdr:nvSpPr>
        <xdr:cNvPr id="735" name="n_2aveValue【児童館】&#10;一人当たり面積">
          <a:extLst>
            <a:ext uri="{FF2B5EF4-FFF2-40B4-BE49-F238E27FC236}">
              <a16:creationId xmlns:a16="http://schemas.microsoft.com/office/drawing/2014/main" id="{00000000-0008-0000-0E00-0000DF020000}"/>
            </a:ext>
          </a:extLst>
        </xdr:cNvPr>
        <xdr:cNvSpPr txBox="1"/>
      </xdr:nvSpPr>
      <xdr:spPr>
        <a:xfrm>
          <a:off x="20199427"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36" name="n_3aveValue【児童館】&#10;一人当たり面積">
          <a:extLst>
            <a:ext uri="{FF2B5EF4-FFF2-40B4-BE49-F238E27FC236}">
              <a16:creationId xmlns:a16="http://schemas.microsoft.com/office/drawing/2014/main" id="{00000000-0008-0000-0E00-0000E0020000}"/>
            </a:ext>
          </a:extLst>
        </xdr:cNvPr>
        <xdr:cNvSpPr txBox="1"/>
      </xdr:nvSpPr>
      <xdr:spPr>
        <a:xfrm>
          <a:off x="19310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7" name="n_4aveValue【児童館】&#10;一人当たり面積">
          <a:extLst>
            <a:ext uri="{FF2B5EF4-FFF2-40B4-BE49-F238E27FC236}">
              <a16:creationId xmlns:a16="http://schemas.microsoft.com/office/drawing/2014/main" id="{00000000-0008-0000-0E00-0000E1020000}"/>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38" name="n_1mainValue【児童館】&#10;一人当たり面積">
          <a:extLst>
            <a:ext uri="{FF2B5EF4-FFF2-40B4-BE49-F238E27FC236}">
              <a16:creationId xmlns:a16="http://schemas.microsoft.com/office/drawing/2014/main" id="{00000000-0008-0000-0E00-0000E2020000}"/>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739" name="n_2mainValue【児童館】&#10;一人当たり面積">
          <a:extLst>
            <a:ext uri="{FF2B5EF4-FFF2-40B4-BE49-F238E27FC236}">
              <a16:creationId xmlns:a16="http://schemas.microsoft.com/office/drawing/2014/main" id="{00000000-0008-0000-0E00-0000E3020000}"/>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40" name="n_3mainValue【児童館】&#10;一人当たり面積">
          <a:extLst>
            <a:ext uri="{FF2B5EF4-FFF2-40B4-BE49-F238E27FC236}">
              <a16:creationId xmlns:a16="http://schemas.microsoft.com/office/drawing/2014/main" id="{00000000-0008-0000-0E00-0000E4020000}"/>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143527</xdr:rowOff>
    </xdr:from>
    <xdr:ext cx="469744" cy="259045"/>
    <xdr:sp macro="" textlink="">
      <xdr:nvSpPr>
        <xdr:cNvPr id="741" name="n_4mainValue【児童館】&#10;一人当たり面積">
          <a:extLst>
            <a:ext uri="{FF2B5EF4-FFF2-40B4-BE49-F238E27FC236}">
              <a16:creationId xmlns:a16="http://schemas.microsoft.com/office/drawing/2014/main" id="{00000000-0008-0000-0E00-0000E5020000}"/>
            </a:ext>
          </a:extLst>
        </xdr:cNvPr>
        <xdr:cNvSpPr txBox="1"/>
      </xdr:nvSpPr>
      <xdr:spPr>
        <a:xfrm>
          <a:off x="18421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0000000-0008-0000-0E00-0000F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3811</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flipV="1">
          <a:off x="16318864" y="17106900"/>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7638</xdr:rowOff>
    </xdr:from>
    <xdr:ext cx="405111" cy="259045"/>
    <xdr:sp macro="" textlink="">
      <xdr:nvSpPr>
        <xdr:cNvPr id="767" name="【公民館】&#10;有形固定資産減価償却率最小値テキスト">
          <a:extLst>
            <a:ext uri="{FF2B5EF4-FFF2-40B4-BE49-F238E27FC236}">
              <a16:creationId xmlns:a16="http://schemas.microsoft.com/office/drawing/2014/main" id="{00000000-0008-0000-0E00-0000FF020000}"/>
            </a:ext>
          </a:extLst>
        </xdr:cNvPr>
        <xdr:cNvSpPr txBox="1"/>
      </xdr:nvSpPr>
      <xdr:spPr>
        <a:xfrm>
          <a:off x="16357600" y="1852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3811</xdr:rowOff>
    </xdr:from>
    <xdr:to>
      <xdr:col>86</xdr:col>
      <xdr:colOff>25400</xdr:colOff>
      <xdr:row>108</xdr:row>
      <xdr:rowOff>3811</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852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769" name="【公民館】&#10;有形固定資産減価償却率最大値テキスト">
          <a:extLst>
            <a:ext uri="{FF2B5EF4-FFF2-40B4-BE49-F238E27FC236}">
              <a16:creationId xmlns:a16="http://schemas.microsoft.com/office/drawing/2014/main" id="{00000000-0008-0000-0E00-000001030000}"/>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78757</xdr:rowOff>
    </xdr:from>
    <xdr:ext cx="405111" cy="259045"/>
    <xdr:sp macro="" textlink="">
      <xdr:nvSpPr>
        <xdr:cNvPr id="771" name="【公民館】&#10;有形固定資産減価償却率平均値テキスト">
          <a:extLst>
            <a:ext uri="{FF2B5EF4-FFF2-40B4-BE49-F238E27FC236}">
              <a16:creationId xmlns:a16="http://schemas.microsoft.com/office/drawing/2014/main" id="{00000000-0008-0000-0E00-000003030000}"/>
            </a:ext>
          </a:extLst>
        </xdr:cNvPr>
        <xdr:cNvSpPr txBox="1"/>
      </xdr:nvSpPr>
      <xdr:spPr>
        <a:xfrm>
          <a:off x="16357600" y="1773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55880</xdr:rowOff>
    </xdr:from>
    <xdr:to>
      <xdr:col>85</xdr:col>
      <xdr:colOff>177800</xdr:colOff>
      <xdr:row>104</xdr:row>
      <xdr:rowOff>157480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6268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149225</xdr:rowOff>
    </xdr:from>
    <xdr:to>
      <xdr:col>76</xdr:col>
      <xdr:colOff>165100</xdr:colOff>
      <xdr:row>104</xdr:row>
      <xdr:rowOff>79375</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4541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27305</xdr:rowOff>
    </xdr:from>
    <xdr:to>
      <xdr:col>72</xdr:col>
      <xdr:colOff>38100</xdr:colOff>
      <xdr:row>104</xdr:row>
      <xdr:rowOff>128905</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3652500" y="1785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65405</xdr:rowOff>
    </xdr:from>
    <xdr:to>
      <xdr:col>67</xdr:col>
      <xdr:colOff>101600</xdr:colOff>
      <xdr:row>104</xdr:row>
      <xdr:rowOff>167005</xdr:rowOff>
    </xdr:to>
    <xdr:sp macro="" textlink="">
      <xdr:nvSpPr>
        <xdr:cNvPr id="776" name="フローチャート: 判断 775">
          <a:extLst>
            <a:ext uri="{FF2B5EF4-FFF2-40B4-BE49-F238E27FC236}">
              <a16:creationId xmlns:a16="http://schemas.microsoft.com/office/drawing/2014/main" id="{00000000-0008-0000-0E00-000008030000}"/>
            </a:ext>
          </a:extLst>
        </xdr:cNvPr>
        <xdr:cNvSpPr/>
      </xdr:nvSpPr>
      <xdr:spPr>
        <a:xfrm>
          <a:off x="12763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62687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53357</xdr:rowOff>
    </xdr:from>
    <xdr:ext cx="405111" cy="259045"/>
    <xdr:sp macro="" textlink="">
      <xdr:nvSpPr>
        <xdr:cNvPr id="783" name="【公民館】&#10;有形固定資産減価償却率該当値テキスト">
          <a:extLst>
            <a:ext uri="{FF2B5EF4-FFF2-40B4-BE49-F238E27FC236}">
              <a16:creationId xmlns:a16="http://schemas.microsoft.com/office/drawing/2014/main" id="{00000000-0008-0000-0E00-00000F030000}"/>
            </a:ext>
          </a:extLst>
        </xdr:cNvPr>
        <xdr:cNvSpPr txBox="1"/>
      </xdr:nvSpPr>
      <xdr:spPr>
        <a:xfrm>
          <a:off x="16357600"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23495</xdr:rowOff>
    </xdr:from>
    <xdr:to>
      <xdr:col>81</xdr:col>
      <xdr:colOff>101600</xdr:colOff>
      <xdr:row>104</xdr:row>
      <xdr:rowOff>125095</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5430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74295</xdr:rowOff>
    </xdr:from>
    <xdr:to>
      <xdr:col>85</xdr:col>
      <xdr:colOff>127000</xdr:colOff>
      <xdr:row>104</xdr:row>
      <xdr:rowOff>125730</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5481300" y="1790509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4541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74295</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4592300" y="178498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3652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5714</xdr:rowOff>
    </xdr:from>
    <xdr:to>
      <xdr:col>76</xdr:col>
      <xdr:colOff>114300</xdr:colOff>
      <xdr:row>104</xdr:row>
      <xdr:rowOff>19050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3703300" y="178365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76836</xdr:rowOff>
    </xdr:from>
    <xdr:to>
      <xdr:col>67</xdr:col>
      <xdr:colOff>101600</xdr:colOff>
      <xdr:row>104</xdr:row>
      <xdr:rowOff>6986</xdr:rowOff>
    </xdr:to>
    <xdr:sp macro="" textlink="">
      <xdr:nvSpPr>
        <xdr:cNvPr id="790" name="楕円 789">
          <a:extLst>
            <a:ext uri="{FF2B5EF4-FFF2-40B4-BE49-F238E27FC236}">
              <a16:creationId xmlns:a16="http://schemas.microsoft.com/office/drawing/2014/main" id="{00000000-0008-0000-0E00-000016030000}"/>
            </a:ext>
          </a:extLst>
        </xdr:cNvPr>
        <xdr:cNvSpPr/>
      </xdr:nvSpPr>
      <xdr:spPr>
        <a:xfrm>
          <a:off x="12763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127636</xdr:rowOff>
    </xdr:from>
    <xdr:to>
      <xdr:col>71</xdr:col>
      <xdr:colOff>177800</xdr:colOff>
      <xdr:row>104</xdr:row>
      <xdr:rowOff>5714</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2814300" y="177869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92" name="n_1aveValue【公民館】&#10;有形固定資産減価償却率">
          <a:extLst>
            <a:ext uri="{FF2B5EF4-FFF2-40B4-BE49-F238E27FC236}">
              <a16:creationId xmlns:a16="http://schemas.microsoft.com/office/drawing/2014/main" id="{00000000-0008-0000-0E00-000018030000}"/>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70502</xdr:rowOff>
    </xdr:from>
    <xdr:ext cx="405111" cy="259045"/>
    <xdr:sp macro="" textlink="">
      <xdr:nvSpPr>
        <xdr:cNvPr id="793" name="n_2aveValue【公民館】&#10;有形固定資産減価償却率">
          <a:extLst>
            <a:ext uri="{FF2B5EF4-FFF2-40B4-BE49-F238E27FC236}">
              <a16:creationId xmlns:a16="http://schemas.microsoft.com/office/drawing/2014/main" id="{00000000-0008-0000-0E00-000019030000}"/>
            </a:ext>
          </a:extLst>
        </xdr:cNvPr>
        <xdr:cNvSpPr txBox="1"/>
      </xdr:nvSpPr>
      <xdr:spPr>
        <a:xfrm>
          <a:off x="14389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120032</xdr:rowOff>
    </xdr:from>
    <xdr:ext cx="405111" cy="259045"/>
    <xdr:sp macro="" textlink="">
      <xdr:nvSpPr>
        <xdr:cNvPr id="794" name="n_3aveValue【公民館】&#10;有形固定資産減価償却率">
          <a:extLst>
            <a:ext uri="{FF2B5EF4-FFF2-40B4-BE49-F238E27FC236}">
              <a16:creationId xmlns:a16="http://schemas.microsoft.com/office/drawing/2014/main" id="{00000000-0008-0000-0E00-00001A030000}"/>
            </a:ext>
          </a:extLst>
        </xdr:cNvPr>
        <xdr:cNvSpPr txBox="1"/>
      </xdr:nvSpPr>
      <xdr:spPr>
        <a:xfrm>
          <a:off x="135007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158132</xdr:rowOff>
    </xdr:from>
    <xdr:ext cx="405111" cy="259045"/>
    <xdr:sp macro="" textlink="">
      <xdr:nvSpPr>
        <xdr:cNvPr id="795" name="n_4aveValue【公民館】&#10;有形固定資産減価償却率">
          <a:extLst>
            <a:ext uri="{FF2B5EF4-FFF2-40B4-BE49-F238E27FC236}">
              <a16:creationId xmlns:a16="http://schemas.microsoft.com/office/drawing/2014/main" id="{00000000-0008-0000-0E00-00001B030000}"/>
            </a:ext>
          </a:extLst>
        </xdr:cNvPr>
        <xdr:cNvSpPr txBox="1"/>
      </xdr:nvSpPr>
      <xdr:spPr>
        <a:xfrm>
          <a:off x="12611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116222</xdr:rowOff>
    </xdr:from>
    <xdr:ext cx="405111" cy="259045"/>
    <xdr:sp macro="" textlink="">
      <xdr:nvSpPr>
        <xdr:cNvPr id="796" name="n_1mainValue【公民館】&#10;有形固定資産減価償却率">
          <a:extLst>
            <a:ext uri="{FF2B5EF4-FFF2-40B4-BE49-F238E27FC236}">
              <a16:creationId xmlns:a16="http://schemas.microsoft.com/office/drawing/2014/main" id="{00000000-0008-0000-0E00-00001C030000}"/>
            </a:ext>
          </a:extLst>
        </xdr:cNvPr>
        <xdr:cNvSpPr txBox="1"/>
      </xdr:nvSpPr>
      <xdr:spPr>
        <a:xfrm>
          <a:off x="152660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86377</xdr:rowOff>
    </xdr:from>
    <xdr:ext cx="405111" cy="259045"/>
    <xdr:sp macro="" textlink="">
      <xdr:nvSpPr>
        <xdr:cNvPr id="797" name="n_2mainValue【公民館】&#10;有形固定資産減価償却率">
          <a:extLst>
            <a:ext uri="{FF2B5EF4-FFF2-40B4-BE49-F238E27FC236}">
              <a16:creationId xmlns:a16="http://schemas.microsoft.com/office/drawing/2014/main" id="{00000000-0008-0000-0E00-00001D030000}"/>
            </a:ext>
          </a:extLst>
        </xdr:cNvPr>
        <xdr:cNvSpPr txBox="1"/>
      </xdr:nvSpPr>
      <xdr:spPr>
        <a:xfrm>
          <a:off x="14389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73041</xdr:rowOff>
    </xdr:from>
    <xdr:ext cx="405111" cy="259045"/>
    <xdr:sp macro="" textlink="">
      <xdr:nvSpPr>
        <xdr:cNvPr id="798" name="n_3mainValue【公民館】&#10;有形固定資産減価償却率">
          <a:extLst>
            <a:ext uri="{FF2B5EF4-FFF2-40B4-BE49-F238E27FC236}">
              <a16:creationId xmlns:a16="http://schemas.microsoft.com/office/drawing/2014/main" id="{00000000-0008-0000-0E00-00001E030000}"/>
            </a:ext>
          </a:extLst>
        </xdr:cNvPr>
        <xdr:cNvSpPr txBox="1"/>
      </xdr:nvSpPr>
      <xdr:spPr>
        <a:xfrm>
          <a:off x="13500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23513</xdr:rowOff>
    </xdr:from>
    <xdr:ext cx="405111" cy="259045"/>
    <xdr:sp macro="" textlink="">
      <xdr:nvSpPr>
        <xdr:cNvPr id="799" name="n_4mainValue【公民館】&#10;有形固定資産減価償却率">
          <a:extLst>
            <a:ext uri="{FF2B5EF4-FFF2-40B4-BE49-F238E27FC236}">
              <a16:creationId xmlns:a16="http://schemas.microsoft.com/office/drawing/2014/main" id="{00000000-0008-0000-0E00-00001F030000}"/>
            </a:ext>
          </a:extLst>
        </xdr:cNvPr>
        <xdr:cNvSpPr txBox="1"/>
      </xdr:nvSpPr>
      <xdr:spPr>
        <a:xfrm>
          <a:off x="12611744"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00000000-0008-0000-0E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72389</xdr:rowOff>
    </xdr:from>
    <xdr:to>
      <xdr:col>116</xdr:col>
      <xdr:colOff>62864</xdr:colOff>
      <xdr:row>108</xdr:row>
      <xdr:rowOff>114300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flipV="1">
          <a:off x="22160864" y="17388839"/>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4" name="【公民館】&#10;一人当たり面積最小値テキスト">
          <a:extLst>
            <a:ext uri="{FF2B5EF4-FFF2-40B4-BE49-F238E27FC236}">
              <a16:creationId xmlns:a16="http://schemas.microsoft.com/office/drawing/2014/main" id="{00000000-0008-0000-0E00-000038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19066</xdr:rowOff>
    </xdr:from>
    <xdr:ext cx="469744" cy="259045"/>
    <xdr:sp macro="" textlink="">
      <xdr:nvSpPr>
        <xdr:cNvPr id="826" name="【公民館】&#10;一人当たり面積最大値テキスト">
          <a:extLst>
            <a:ext uri="{FF2B5EF4-FFF2-40B4-BE49-F238E27FC236}">
              <a16:creationId xmlns:a16="http://schemas.microsoft.com/office/drawing/2014/main" id="{00000000-0008-0000-0E00-00003A030000}"/>
            </a:ext>
          </a:extLst>
        </xdr:cNvPr>
        <xdr:cNvSpPr txBox="1"/>
      </xdr:nvSpPr>
      <xdr:spPr>
        <a:xfrm>
          <a:off x="22199600" y="1716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72389</xdr:rowOff>
    </xdr:from>
    <xdr:to>
      <xdr:col>116</xdr:col>
      <xdr:colOff>152400</xdr:colOff>
      <xdr:row>101</xdr:row>
      <xdr:rowOff>72389</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22072600" y="1738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135907</xdr:rowOff>
    </xdr:from>
    <xdr:ext cx="469744" cy="259045"/>
    <xdr:sp macro="" textlink="">
      <xdr:nvSpPr>
        <xdr:cNvPr id="828" name="【公民館】&#10;一人当たり面積平均値テキスト">
          <a:extLst>
            <a:ext uri="{FF2B5EF4-FFF2-40B4-BE49-F238E27FC236}">
              <a16:creationId xmlns:a16="http://schemas.microsoft.com/office/drawing/2014/main" id="{00000000-0008-0000-0E00-00003C030000}"/>
            </a:ext>
          </a:extLst>
        </xdr:cNvPr>
        <xdr:cNvSpPr txBox="1"/>
      </xdr:nvSpPr>
      <xdr:spPr>
        <a:xfrm>
          <a:off x="22199600" y="1796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113030</xdr:rowOff>
    </xdr:from>
    <xdr:to>
      <xdr:col>116</xdr:col>
      <xdr:colOff>114300</xdr:colOff>
      <xdr:row>106</xdr:row>
      <xdr:rowOff>43180</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21107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97789</xdr:rowOff>
    </xdr:from>
    <xdr:to>
      <xdr:col>112</xdr:col>
      <xdr:colOff>38100</xdr:colOff>
      <xdr:row>106</xdr:row>
      <xdr:rowOff>27939</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1272500" y="1810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36830</xdr:rowOff>
    </xdr:from>
    <xdr:to>
      <xdr:col>107</xdr:col>
      <xdr:colOff>101600</xdr:colOff>
      <xdr:row>105</xdr:row>
      <xdr:rowOff>138430</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2038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194945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6350</xdr:rowOff>
    </xdr:from>
    <xdr:to>
      <xdr:col>98</xdr:col>
      <xdr:colOff>38100</xdr:colOff>
      <xdr:row>107</xdr:row>
      <xdr:rowOff>107950</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18605500" y="1835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2110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160038</xdr:rowOff>
    </xdr:from>
    <xdr:ext cx="469744" cy="259045"/>
    <xdr:sp macro="" textlink="">
      <xdr:nvSpPr>
        <xdr:cNvPr id="840" name="【公民館】&#10;一人当たり面積該当値テキスト">
          <a:extLst>
            <a:ext uri="{FF2B5EF4-FFF2-40B4-BE49-F238E27FC236}">
              <a16:creationId xmlns:a16="http://schemas.microsoft.com/office/drawing/2014/main" id="{00000000-0008-0000-0E00-000048030000}"/>
            </a:ext>
          </a:extLst>
        </xdr:cNvPr>
        <xdr:cNvSpPr txBox="1"/>
      </xdr:nvSpPr>
      <xdr:spPr>
        <a:xfrm>
          <a:off x="22199600"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135889</xdr:rowOff>
    </xdr:from>
    <xdr:to>
      <xdr:col>112</xdr:col>
      <xdr:colOff>38100</xdr:colOff>
      <xdr:row>106</xdr:row>
      <xdr:rowOff>66039</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1272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60961</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21323300" y="181889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15239</xdr:rowOff>
    </xdr:from>
    <xdr:to>
      <xdr:col>111</xdr:col>
      <xdr:colOff>177800</xdr:colOff>
      <xdr:row>106</xdr:row>
      <xdr:rowOff>15239</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20434300" y="18188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90170</xdr:rowOff>
    </xdr:from>
    <xdr:to>
      <xdr:col>102</xdr:col>
      <xdr:colOff>165100</xdr:colOff>
      <xdr:row>106</xdr:row>
      <xdr:rowOff>20320</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9494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140970</xdr:rowOff>
    </xdr:from>
    <xdr:to>
      <xdr:col>107</xdr:col>
      <xdr:colOff>50800</xdr:colOff>
      <xdr:row>106</xdr:row>
      <xdr:rowOff>15239</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9545300" y="181432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47" name="楕円 846">
          <a:extLst>
            <a:ext uri="{FF2B5EF4-FFF2-40B4-BE49-F238E27FC236}">
              <a16:creationId xmlns:a16="http://schemas.microsoft.com/office/drawing/2014/main" id="{00000000-0008-0000-0E00-00004F030000}"/>
            </a:ext>
          </a:extLst>
        </xdr:cNvPr>
        <xdr:cNvSpPr/>
      </xdr:nvSpPr>
      <xdr:spPr>
        <a:xfrm>
          <a:off x="18605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140970</xdr:rowOff>
    </xdr:from>
    <xdr:to>
      <xdr:col>102</xdr:col>
      <xdr:colOff>114300</xdr:colOff>
      <xdr:row>105</xdr:row>
      <xdr:rowOff>140970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8656300" y="18143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44466</xdr:rowOff>
    </xdr:from>
    <xdr:ext cx="469744" cy="259045"/>
    <xdr:sp macro="" textlink="">
      <xdr:nvSpPr>
        <xdr:cNvPr id="849" name="n_1aveValue【公民館】&#10;一人当たり面積">
          <a:extLst>
            <a:ext uri="{FF2B5EF4-FFF2-40B4-BE49-F238E27FC236}">
              <a16:creationId xmlns:a16="http://schemas.microsoft.com/office/drawing/2014/main" id="{00000000-0008-0000-0E00-000051030000}"/>
            </a:ext>
          </a:extLst>
        </xdr:cNvPr>
        <xdr:cNvSpPr txBox="1"/>
      </xdr:nvSpPr>
      <xdr:spPr>
        <a:xfrm>
          <a:off x="210757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850" name="n_2aveValue【公民館】&#10;一人当たり面積">
          <a:extLst>
            <a:ext uri="{FF2B5EF4-FFF2-40B4-BE49-F238E27FC236}">
              <a16:creationId xmlns:a16="http://schemas.microsoft.com/office/drawing/2014/main" id="{00000000-0008-0000-0E00-000052030000}"/>
            </a:ext>
          </a:extLst>
        </xdr:cNvPr>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851" name="n_3aveValue【公民館】&#10;一人当たり面積">
          <a:extLst>
            <a:ext uri="{FF2B5EF4-FFF2-40B4-BE49-F238E27FC236}">
              <a16:creationId xmlns:a16="http://schemas.microsoft.com/office/drawing/2014/main" id="{00000000-0008-0000-0E00-000053030000}"/>
            </a:ext>
          </a:extLst>
        </xdr:cNvPr>
        <xdr:cNvSpPr txBox="1"/>
      </xdr:nvSpPr>
      <xdr:spPr>
        <a:xfrm>
          <a:off x="19310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99077</xdr:rowOff>
    </xdr:from>
    <xdr:ext cx="469744" cy="259045"/>
    <xdr:sp macro="" textlink="">
      <xdr:nvSpPr>
        <xdr:cNvPr id="852" name="n_4aveValue【公民館】&#10;一人当たり面積">
          <a:extLst>
            <a:ext uri="{FF2B5EF4-FFF2-40B4-BE49-F238E27FC236}">
              <a16:creationId xmlns:a16="http://schemas.microsoft.com/office/drawing/2014/main" id="{00000000-0008-0000-0E00-000054030000}"/>
            </a:ext>
          </a:extLst>
        </xdr:cNvPr>
        <xdr:cNvSpPr txBox="1"/>
      </xdr:nvSpPr>
      <xdr:spPr>
        <a:xfrm>
          <a:off x="18421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853" name="n_1mainValue【公民館】&#10;一人当たり面積">
          <a:extLst>
            <a:ext uri="{FF2B5EF4-FFF2-40B4-BE49-F238E27FC236}">
              <a16:creationId xmlns:a16="http://schemas.microsoft.com/office/drawing/2014/main" id="{00000000-0008-0000-0E00-000055030000}"/>
            </a:ext>
          </a:extLst>
        </xdr:cNvPr>
        <xdr:cNvSpPr txBox="1"/>
      </xdr:nvSpPr>
      <xdr:spPr>
        <a:xfrm>
          <a:off x="210757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854" name="n_2mainValue【公民館】&#10;一人当たり面積">
          <a:extLst>
            <a:ext uri="{FF2B5EF4-FFF2-40B4-BE49-F238E27FC236}">
              <a16:creationId xmlns:a16="http://schemas.microsoft.com/office/drawing/2014/main" id="{00000000-0008-0000-0E00-000056030000}"/>
            </a:ext>
          </a:extLst>
        </xdr:cNvPr>
        <xdr:cNvSpPr txBox="1"/>
      </xdr:nvSpPr>
      <xdr:spPr>
        <a:xfrm>
          <a:off x="20199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36847</xdr:rowOff>
    </xdr:from>
    <xdr:ext cx="469744" cy="259045"/>
    <xdr:sp macro="" textlink="">
      <xdr:nvSpPr>
        <xdr:cNvPr id="855" name="n_3mainValue【公民館】&#10;一人当たり面積">
          <a:extLst>
            <a:ext uri="{FF2B5EF4-FFF2-40B4-BE49-F238E27FC236}">
              <a16:creationId xmlns:a16="http://schemas.microsoft.com/office/drawing/2014/main" id="{00000000-0008-0000-0E00-000057030000}"/>
            </a:ext>
          </a:extLst>
        </xdr:cNvPr>
        <xdr:cNvSpPr txBox="1"/>
      </xdr:nvSpPr>
      <xdr:spPr>
        <a:xfrm>
          <a:off x="19310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56" name="n_4mainValue【公民館】&#10;一人当たり面積">
          <a:extLst>
            <a:ext uri="{FF2B5EF4-FFF2-40B4-BE49-F238E27FC236}">
              <a16:creationId xmlns:a16="http://schemas.microsoft.com/office/drawing/2014/main" id="{00000000-0008-0000-0E00-000058030000}"/>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E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E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道路、学校施設、児童館であり、低くなっている施設は、橋りょう・トンネル、公営住宅である。児童館４館はいずれも築３０年以上を経過しており、特に中央児童館においては築４</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経過しており、耐用年数である５０年にまもなく到達することから有形固定資産減価償却率が高くなっている。今後は、児童館については、小中学校や公民館など既存施設の大規模改修や建替えに合わせ機能を集約し、用途を廃止した建物については除却することで公共施設マネジメントに取り組んでいく。学校施設については、狭山市立小中学校の規模と配置の適正化に関する基本方針に基づき、統廃合を進めるとともに、統廃合の予定のない老朽化した小中学校については、公共施設等総合管理計画に基づき地域の拠点施設としての活用も視野にいれた大規模改修または建替えを行い、廃止した学校については除却を行うことで適正な管理を維持していく。公営住宅については、平成２６年度と平成２８年度に鵜ノ木団地を新築したため、有形固定資産原価償却率が低くなっている。今後も用途を廃止した建物は除却し、耐用年数を迎える施設は人口減少、空き家の状況などを踏まえ集約建替えを行うことで適正な管理を維持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149,360
146,376
48.99
53,754,911
51,116,900
2,205,036
28,926,660
34,421,327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2722</xdr:rowOff>
    </xdr:from>
    <xdr:to>
      <xdr:col>24</xdr:col>
      <xdr:colOff>62865</xdr:colOff>
      <xdr:row>41</xdr:row>
      <xdr:rowOff>133350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32022"/>
          <a:ext cx="0" cy="1330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120849</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07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2722</xdr:rowOff>
    </xdr:from>
    <xdr:to>
      <xdr:col>24</xdr:col>
      <xdr:colOff>152400</xdr:colOff>
      <xdr:row>34</xdr:row>
      <xdr:rowOff>2722</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3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93997</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97246</xdr:rowOff>
    </xdr:from>
    <xdr:to>
      <xdr:col>20</xdr:col>
      <xdr:colOff>38100</xdr:colOff>
      <xdr:row>38</xdr:row>
      <xdr:rowOff>27395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113574</xdr:rowOff>
    </xdr:from>
    <xdr:to>
      <xdr:col>10</xdr:col>
      <xdr:colOff>165100</xdr:colOff>
      <xdr:row>38</xdr:row>
      <xdr:rowOff>43724</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93980</xdr:rowOff>
    </xdr:from>
    <xdr:to>
      <xdr:col>6</xdr:col>
      <xdr:colOff>38100</xdr:colOff>
      <xdr:row>38</xdr:row>
      <xdr:rowOff>24130</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95613</xdr:rowOff>
    </xdr:from>
    <xdr:to>
      <xdr:col>24</xdr:col>
      <xdr:colOff>114300</xdr:colOff>
      <xdr:row>41</xdr:row>
      <xdr:rowOff>25763</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74040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93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80917</xdr:rowOff>
    </xdr:from>
    <xdr:to>
      <xdr:col>20</xdr:col>
      <xdr:colOff>38100</xdr:colOff>
      <xdr:row>41</xdr:row>
      <xdr:rowOff>11067</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131717</xdr:rowOff>
    </xdr:from>
    <xdr:to>
      <xdr:col>24</xdr:col>
      <xdr:colOff>63500</xdr:colOff>
      <xdr:row>40</xdr:row>
      <xdr:rowOff>146413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98971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71120</xdr:rowOff>
    </xdr:from>
    <xdr:to>
      <xdr:col>15</xdr:col>
      <xdr:colOff>101600</xdr:colOff>
      <xdr:row>41</xdr:row>
      <xdr:rowOff>1270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121920</xdr:rowOff>
    </xdr:from>
    <xdr:to>
      <xdr:col>19</xdr:col>
      <xdr:colOff>177800</xdr:colOff>
      <xdr:row>40</xdr:row>
      <xdr:rowOff>131717</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97992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38463</xdr:rowOff>
    </xdr:from>
    <xdr:to>
      <xdr:col>10</xdr:col>
      <xdr:colOff>165100</xdr:colOff>
      <xdr:row>40</xdr:row>
      <xdr:rowOff>140063</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89263</xdr:rowOff>
    </xdr:from>
    <xdr:to>
      <xdr:col>15</xdr:col>
      <xdr:colOff>50800</xdr:colOff>
      <xdr:row>40</xdr:row>
      <xdr:rowOff>121920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9472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4173</xdr:rowOff>
    </xdr:from>
    <xdr:to>
      <xdr:col>6</xdr:col>
      <xdr:colOff>38100</xdr:colOff>
      <xdr:row>40</xdr:row>
      <xdr:rowOff>105773</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54973</xdr:rowOff>
    </xdr:from>
    <xdr:to>
      <xdr:col>10</xdr:col>
      <xdr:colOff>114300</xdr:colOff>
      <xdr:row>40</xdr:row>
      <xdr:rowOff>89263</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9129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43923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60251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40657</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2194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163847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96900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56514"/>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6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5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164193</xdr:rowOff>
    </xdr:from>
    <xdr:to>
      <xdr:col>50</xdr:col>
      <xdr:colOff>165100</xdr:colOff>
      <xdr:row>40</xdr:row>
      <xdr:rowOff>94343</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14515</xdr:rowOff>
    </xdr:from>
    <xdr:to>
      <xdr:col>46</xdr:col>
      <xdr:colOff>38100</xdr:colOff>
      <xdr:row>40</xdr:row>
      <xdr:rowOff>116115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131734</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681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164193</xdr:rowOff>
    </xdr:from>
    <xdr:to>
      <xdr:col>50</xdr:col>
      <xdr:colOff>165100</xdr:colOff>
      <xdr:row>40</xdr:row>
      <xdr:rowOff>94343</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32657</xdr:rowOff>
    </xdr:from>
    <xdr:to>
      <xdr:col>55</xdr:col>
      <xdr:colOff>0</xdr:colOff>
      <xdr:row>40</xdr:row>
      <xdr:rowOff>43543</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68906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43543</xdr:rowOff>
    </xdr:from>
    <xdr:to>
      <xdr:col>50</xdr:col>
      <xdr:colOff>114300</xdr:colOff>
      <xdr:row>40</xdr:row>
      <xdr:rowOff>43543</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8750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43543</xdr:rowOff>
    </xdr:from>
    <xdr:to>
      <xdr:col>45</xdr:col>
      <xdr:colOff>177800</xdr:colOff>
      <xdr:row>40</xdr:row>
      <xdr:rowOff>43543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7861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972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85470</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107242</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110870</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135255</xdr:rowOff>
    </xdr:from>
    <xdr:to>
      <xdr:col>24</xdr:col>
      <xdr:colOff>62865</xdr:colOff>
      <xdr:row>64</xdr:row>
      <xdr:rowOff>5715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565005"/>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9542</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xdr:rowOff>
    </xdr:from>
    <xdr:to>
      <xdr:col>24</xdr:col>
      <xdr:colOff>152400</xdr:colOff>
      <xdr:row>64</xdr:row>
      <xdr:rowOff>5715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81932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135255</xdr:rowOff>
    </xdr:from>
    <xdr:to>
      <xdr:col>24</xdr:col>
      <xdr:colOff>152400</xdr:colOff>
      <xdr:row>55</xdr:row>
      <xdr:rowOff>135255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565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34942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166370</xdr:rowOff>
    </xdr:from>
    <xdr:to>
      <xdr:col>20</xdr:col>
      <xdr:colOff>38100</xdr:colOff>
      <xdr:row>60</xdr:row>
      <xdr:rowOff>96520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137795</xdr:rowOff>
    </xdr:from>
    <xdr:to>
      <xdr:col>15</xdr:col>
      <xdr:colOff>101600</xdr:colOff>
      <xdr:row>60</xdr:row>
      <xdr:rowOff>67945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128270</xdr:rowOff>
    </xdr:from>
    <xdr:to>
      <xdr:col>6</xdr:col>
      <xdr:colOff>38100</xdr:colOff>
      <xdr:row>60</xdr:row>
      <xdr:rowOff>58420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168275</xdr:rowOff>
    </xdr:from>
    <xdr:to>
      <xdr:col>20</xdr:col>
      <xdr:colOff>38100</xdr:colOff>
      <xdr:row>61</xdr:row>
      <xdr:rowOff>98425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47625</xdr:rowOff>
    </xdr:from>
    <xdr:to>
      <xdr:col>24</xdr:col>
      <xdr:colOff>63500</xdr:colOff>
      <xdr:row>61</xdr:row>
      <xdr:rowOff>91440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5060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128270</xdr:rowOff>
    </xdr:from>
    <xdr:to>
      <xdr:col>15</xdr:col>
      <xdr:colOff>101600</xdr:colOff>
      <xdr:row>61</xdr:row>
      <xdr:rowOff>58420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7620</xdr:rowOff>
    </xdr:from>
    <xdr:to>
      <xdr:col>19</xdr:col>
      <xdr:colOff>177800</xdr:colOff>
      <xdr:row>61</xdr:row>
      <xdr:rowOff>47625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466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61</xdr:row>
      <xdr:rowOff>7620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4241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44450</xdr:rowOff>
    </xdr:from>
    <xdr:to>
      <xdr:col>6</xdr:col>
      <xdr:colOff>38100</xdr:colOff>
      <xdr:row>60</xdr:row>
      <xdr:rowOff>146050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137160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3822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113047</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84472</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63517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74947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89552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49547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160020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7612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106697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53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160020</xdr:rowOff>
    </xdr:from>
    <xdr:to>
      <xdr:col>55</xdr:col>
      <xdr:colOff>88900</xdr:colOff>
      <xdr:row>56</xdr:row>
      <xdr:rowOff>160020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101617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388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90170</xdr:rowOff>
    </xdr:from>
    <xdr:to>
      <xdr:col>50</xdr:col>
      <xdr:colOff>165100</xdr:colOff>
      <xdr:row>62</xdr:row>
      <xdr:rowOff>20320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156210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07632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105410</xdr:rowOff>
    </xdr:from>
    <xdr:to>
      <xdr:col>46</xdr:col>
      <xdr:colOff>38100</xdr:colOff>
      <xdr:row>63</xdr:row>
      <xdr:rowOff>35560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156210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8750300" y="107861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113030</xdr:rowOff>
    </xdr:from>
    <xdr:to>
      <xdr:col>41</xdr:col>
      <xdr:colOff>101600</xdr:colOff>
      <xdr:row>63</xdr:row>
      <xdr:rowOff>43180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62</xdr:row>
      <xdr:rowOff>163830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0786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113030</xdr:rowOff>
    </xdr:from>
    <xdr:to>
      <xdr:col>36</xdr:col>
      <xdr:colOff>165100</xdr:colOff>
      <xdr:row>63</xdr:row>
      <xdr:rowOff>43180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163830</xdr:rowOff>
    </xdr:from>
    <xdr:to>
      <xdr:col>41</xdr:col>
      <xdr:colOff>50800</xdr:colOff>
      <xdr:row>62</xdr:row>
      <xdr:rowOff>163830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972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36847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7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26687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34307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34307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17526</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39062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135653</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16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17526</xdr:rowOff>
    </xdr:from>
    <xdr:to>
      <xdr:col>24</xdr:col>
      <xdr:colOff>152400</xdr:colOff>
      <xdr:row>78</xdr:row>
      <xdr:rowOff>17526</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119905</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6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65024</xdr:rowOff>
    </xdr:from>
    <xdr:to>
      <xdr:col>20</xdr:col>
      <xdr:colOff>38100</xdr:colOff>
      <xdr:row>80</xdr:row>
      <xdr:rowOff>166624</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46737</xdr:rowOff>
    </xdr:from>
    <xdr:to>
      <xdr:col>15</xdr:col>
      <xdr:colOff>101600</xdr:colOff>
      <xdr:row>80</xdr:row>
      <xdr:rowOff>148337</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1015</xdr:rowOff>
    </xdr:from>
    <xdr:to>
      <xdr:col>10</xdr:col>
      <xdr:colOff>165100</xdr:colOff>
      <xdr:row>80</xdr:row>
      <xdr:rowOff>102615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71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154178</xdr:rowOff>
    </xdr:from>
    <xdr:to>
      <xdr:col>6</xdr:col>
      <xdr:colOff>38100</xdr:colOff>
      <xdr:row>80</xdr:row>
      <xdr:rowOff>84328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69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156463</xdr:rowOff>
    </xdr:from>
    <xdr:to>
      <xdr:col>24</xdr:col>
      <xdr:colOff>114300</xdr:colOff>
      <xdr:row>81</xdr:row>
      <xdr:rowOff>86613</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134890</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85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108458</xdr:rowOff>
    </xdr:from>
    <xdr:to>
      <xdr:col>20</xdr:col>
      <xdr:colOff>38100</xdr:colOff>
      <xdr:row>81</xdr:row>
      <xdr:rowOff>38608</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159258</xdr:rowOff>
    </xdr:from>
    <xdr:to>
      <xdr:col>24</xdr:col>
      <xdr:colOff>63500</xdr:colOff>
      <xdr:row>81</xdr:row>
      <xdr:rowOff>35813</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3875258"/>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53594</xdr:rowOff>
    </xdr:from>
    <xdr:to>
      <xdr:col>15</xdr:col>
      <xdr:colOff>101600</xdr:colOff>
      <xdr:row>80</xdr:row>
      <xdr:rowOff>155194</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37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104394</xdr:rowOff>
    </xdr:from>
    <xdr:to>
      <xdr:col>19</xdr:col>
      <xdr:colOff>177800</xdr:colOff>
      <xdr:row>80</xdr:row>
      <xdr:rowOff>159258</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382039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10161</xdr:rowOff>
    </xdr:from>
    <xdr:to>
      <xdr:col>10</xdr:col>
      <xdr:colOff>165100</xdr:colOff>
      <xdr:row>80</xdr:row>
      <xdr:rowOff>111761</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60961</xdr:rowOff>
    </xdr:from>
    <xdr:to>
      <xdr:col>15</xdr:col>
      <xdr:colOff>50800</xdr:colOff>
      <xdr:row>80</xdr:row>
      <xdr:rowOff>104394</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3776961"/>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165608</xdr:rowOff>
    </xdr:from>
    <xdr:to>
      <xdr:col>6</xdr:col>
      <xdr:colOff>38100</xdr:colOff>
      <xdr:row>80</xdr:row>
      <xdr:rowOff>95758</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37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44958</xdr:rowOff>
    </xdr:from>
    <xdr:to>
      <xdr:col>10</xdr:col>
      <xdr:colOff>114300</xdr:colOff>
      <xdr:row>80</xdr:row>
      <xdr:rowOff>60961</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3760958"/>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11701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164864</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119142</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100855</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47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29735</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146321</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8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102888</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86885</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80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103414</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476514"/>
          <a:ext cx="0" cy="1382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50091</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103414</xdr:rowOff>
    </xdr:from>
    <xdr:to>
      <xdr:col>55</xdr:col>
      <xdr:colOff>88900</xdr:colOff>
      <xdr:row>78</xdr:row>
      <xdr:rowOff>103414</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99984</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87993</xdr:rowOff>
    </xdr:from>
    <xdr:to>
      <xdr:col>50</xdr:col>
      <xdr:colOff>165100</xdr:colOff>
      <xdr:row>84</xdr:row>
      <xdr:rowOff>18143</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153307</xdr:rowOff>
    </xdr:from>
    <xdr:to>
      <xdr:col>41</xdr:col>
      <xdr:colOff>101600</xdr:colOff>
      <xdr:row>84</xdr:row>
      <xdr:rowOff>83457</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142421</xdr:rowOff>
    </xdr:from>
    <xdr:to>
      <xdr:col>36</xdr:col>
      <xdr:colOff>165100</xdr:colOff>
      <xdr:row>84</xdr:row>
      <xdr:rowOff>72571</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79829</xdr:rowOff>
    </xdr:from>
    <xdr:to>
      <xdr:col>55</xdr:col>
      <xdr:colOff>50800</xdr:colOff>
      <xdr:row>85</xdr:row>
      <xdr:rowOff>9979</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58256</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46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14514</xdr:rowOff>
    </xdr:from>
    <xdr:to>
      <xdr:col>50</xdr:col>
      <xdr:colOff>165100</xdr:colOff>
      <xdr:row>84</xdr:row>
      <xdr:rowOff>116114</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65314</xdr:rowOff>
    </xdr:from>
    <xdr:to>
      <xdr:col>55</xdr:col>
      <xdr:colOff>0</xdr:colOff>
      <xdr:row>84</xdr:row>
      <xdr:rowOff>130629</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9639300" y="1446711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36286</xdr:rowOff>
    </xdr:from>
    <xdr:to>
      <xdr:col>46</xdr:col>
      <xdr:colOff>38100</xdr:colOff>
      <xdr:row>84</xdr:row>
      <xdr:rowOff>137886</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65314</xdr:rowOff>
    </xdr:from>
    <xdr:to>
      <xdr:col>50</xdr:col>
      <xdr:colOff>114300</xdr:colOff>
      <xdr:row>84</xdr:row>
      <xdr:rowOff>87086</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8750300" y="144671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87086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48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36286</xdr:rowOff>
    </xdr:from>
    <xdr:to>
      <xdr:col>36</xdr:col>
      <xdr:colOff>165100</xdr:colOff>
      <xdr:row>84</xdr:row>
      <xdr:rowOff>137886</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87086</xdr:rowOff>
    </xdr:from>
    <xdr:to>
      <xdr:col>41</xdr:col>
      <xdr:colOff>50800</xdr:colOff>
      <xdr:row>84</xdr:row>
      <xdr:rowOff>87086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48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34670</xdr:rowOff>
    </xdr:from>
    <xdr:ext cx="469744" cy="259045"/>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7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99984</xdr:rowOff>
    </xdr:from>
    <xdr:ext cx="469744" cy="259045"/>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89098</xdr:rowOff>
    </xdr:from>
    <xdr:ext cx="469744" cy="259045"/>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107241</xdr:rowOff>
    </xdr:from>
    <xdr:ext cx="469744" cy="259045"/>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7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129013</xdr:rowOff>
    </xdr:from>
    <xdr:ext cx="469744" cy="259045"/>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129013</xdr:rowOff>
    </xdr:from>
    <xdr:ext cx="469744" cy="259045"/>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108</xdr:row>
      <xdr:rowOff>97155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14500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100982</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97155</xdr:rowOff>
    </xdr:from>
    <xdr:to>
      <xdr:col>24</xdr:col>
      <xdr:colOff>152400</xdr:colOff>
      <xdr:row>108</xdr:row>
      <xdr:rowOff>97155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1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65405</xdr:rowOff>
    </xdr:from>
    <xdr:to>
      <xdr:col>15</xdr:col>
      <xdr:colOff>101600</xdr:colOff>
      <xdr:row>103</xdr:row>
      <xdr:rowOff>167005</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23495</xdr:rowOff>
    </xdr:from>
    <xdr:to>
      <xdr:col>10</xdr:col>
      <xdr:colOff>165100</xdr:colOff>
      <xdr:row>103</xdr:row>
      <xdr:rowOff>125095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149225</xdr:rowOff>
    </xdr:from>
    <xdr:to>
      <xdr:col>24</xdr:col>
      <xdr:colOff>114300</xdr:colOff>
      <xdr:row>108</xdr:row>
      <xdr:rowOff>79375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5847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64152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840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109220</xdr:rowOff>
    </xdr:from>
    <xdr:to>
      <xdr:col>20</xdr:col>
      <xdr:colOff>38100</xdr:colOff>
      <xdr:row>108</xdr:row>
      <xdr:rowOff>39370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746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160020</xdr:rowOff>
    </xdr:from>
    <xdr:to>
      <xdr:col>24</xdr:col>
      <xdr:colOff>63500</xdr:colOff>
      <xdr:row>108</xdr:row>
      <xdr:rowOff>28575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797300" y="185051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67311</xdr:rowOff>
    </xdr:from>
    <xdr:to>
      <xdr:col>15</xdr:col>
      <xdr:colOff>101600</xdr:colOff>
      <xdr:row>107</xdr:row>
      <xdr:rowOff>168911</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857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118111</xdr:rowOff>
    </xdr:from>
    <xdr:to>
      <xdr:col>19</xdr:col>
      <xdr:colOff>177800</xdr:colOff>
      <xdr:row>107</xdr:row>
      <xdr:rowOff>160020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84632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25400</xdr:rowOff>
    </xdr:from>
    <xdr:to>
      <xdr:col>10</xdr:col>
      <xdr:colOff>165100</xdr:colOff>
      <xdr:row>107</xdr:row>
      <xdr:rowOff>127000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68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76200</xdr:rowOff>
    </xdr:from>
    <xdr:to>
      <xdr:col>15</xdr:col>
      <xdr:colOff>50800</xdr:colOff>
      <xdr:row>107</xdr:row>
      <xdr:rowOff>118111</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84213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151130</xdr:rowOff>
    </xdr:from>
    <xdr:to>
      <xdr:col>6</xdr:col>
      <xdr:colOff>38100</xdr:colOff>
      <xdr:row>107</xdr:row>
      <xdr:rowOff>81280</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079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30480</xdr:rowOff>
    </xdr:from>
    <xdr:to>
      <xdr:col>10</xdr:col>
      <xdr:colOff>114300</xdr:colOff>
      <xdr:row>107</xdr:row>
      <xdr:rowOff>76200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83756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13988</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12082</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141622</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30497</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160038</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118127</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72407</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73913</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90363"/>
          <a:ext cx="0" cy="1129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20590</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6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73913</xdr:rowOff>
    </xdr:from>
    <xdr:to>
      <xdr:col>55</xdr:col>
      <xdr:colOff>88900</xdr:colOff>
      <xdr:row>101</xdr:row>
      <xdr:rowOff>73913</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90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91712</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7922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68835</xdr:rowOff>
    </xdr:from>
    <xdr:to>
      <xdr:col>55</xdr:col>
      <xdr:colOff>50800</xdr:colOff>
      <xdr:row>105</xdr:row>
      <xdr:rowOff>170435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68835</xdr:rowOff>
    </xdr:from>
    <xdr:to>
      <xdr:col>50</xdr:col>
      <xdr:colOff>165100</xdr:colOff>
      <xdr:row>105</xdr:row>
      <xdr:rowOff>170435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55118</xdr:rowOff>
    </xdr:from>
    <xdr:to>
      <xdr:col>46</xdr:col>
      <xdr:colOff>38100</xdr:colOff>
      <xdr:row>105</xdr:row>
      <xdr:rowOff>156718</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66548</xdr:rowOff>
    </xdr:from>
    <xdr:to>
      <xdr:col>41</xdr:col>
      <xdr:colOff>101600</xdr:colOff>
      <xdr:row>106</xdr:row>
      <xdr:rowOff>168148</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2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80263</xdr:rowOff>
    </xdr:from>
    <xdr:to>
      <xdr:col>36</xdr:col>
      <xdr:colOff>165100</xdr:colOff>
      <xdr:row>107</xdr:row>
      <xdr:rowOff>10413</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52832</xdr:rowOff>
    </xdr:from>
    <xdr:to>
      <xdr:col>55</xdr:col>
      <xdr:colOff>50800</xdr:colOff>
      <xdr:row>106</xdr:row>
      <xdr:rowOff>154432</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31259</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52832</xdr:rowOff>
    </xdr:from>
    <xdr:to>
      <xdr:col>50</xdr:col>
      <xdr:colOff>165100</xdr:colOff>
      <xdr:row>106</xdr:row>
      <xdr:rowOff>154432</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103632</xdr:rowOff>
    </xdr:from>
    <xdr:to>
      <xdr:col>55</xdr:col>
      <xdr:colOff>0</xdr:colOff>
      <xdr:row>106</xdr:row>
      <xdr:rowOff>103632</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9639300" y="182773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103632</xdr:rowOff>
    </xdr:from>
    <xdr:to>
      <xdr:col>50</xdr:col>
      <xdr:colOff>114300</xdr:colOff>
      <xdr:row>106</xdr:row>
      <xdr:rowOff>108204</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750300" y="1827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108204</xdr:rowOff>
    </xdr:from>
    <xdr:to>
      <xdr:col>45</xdr:col>
      <xdr:colOff>177800</xdr:colOff>
      <xdr:row>106</xdr:row>
      <xdr:rowOff>108204</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7861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57404</xdr:rowOff>
    </xdr:from>
    <xdr:to>
      <xdr:col>36</xdr:col>
      <xdr:colOff>165100</xdr:colOff>
      <xdr:row>106</xdr:row>
      <xdr:rowOff>159004</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108204</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6972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15512</xdr:rowOff>
    </xdr:from>
    <xdr:ext cx="469744" cy="259045"/>
    <xdr:sp macro=""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7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1795</xdr:rowOff>
    </xdr:from>
    <xdr:ext cx="469744" cy="259045"/>
    <xdr:sp macro=""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159275</xdr:rowOff>
    </xdr:from>
    <xdr:ext cx="469744" cy="259045"/>
    <xdr:sp macro=""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1540</xdr:rowOff>
    </xdr:from>
    <xdr:ext cx="469744" cy="259045"/>
    <xdr:sp macro=""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145559</xdr:rowOff>
    </xdr:from>
    <xdr:ext cx="469744" cy="2590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150131</xdr:rowOff>
    </xdr:from>
    <xdr:ext cx="469744" cy="2590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4081</xdr:rowOff>
    </xdr:from>
    <xdr:ext cx="469744" cy="2590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F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17417</xdr:rowOff>
    </xdr:from>
    <xdr:to>
      <xdr:col>85</xdr:col>
      <xdr:colOff>126364</xdr:colOff>
      <xdr:row>42</xdr:row>
      <xdr:rowOff>90896</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flipV="1">
          <a:off x="16318864" y="5846717"/>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94723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F00-000008020000}"/>
            </a:ext>
          </a:extLst>
        </xdr:cNvPr>
        <xdr:cNvSpPr txBox="1"/>
      </xdr:nvSpPr>
      <xdr:spPr>
        <a:xfrm>
          <a:off x="16357600" y="729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90896</xdr:rowOff>
    </xdr:from>
    <xdr:to>
      <xdr:col>86</xdr:col>
      <xdr:colOff>25400</xdr:colOff>
      <xdr:row>42</xdr:row>
      <xdr:rowOff>90896</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6230600" y="729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135544</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00000000-0008-0000-0F00-00000A020000}"/>
            </a:ext>
          </a:extLst>
        </xdr:cNvPr>
        <xdr:cNvSpPr txBox="1"/>
      </xdr:nvSpPr>
      <xdr:spPr>
        <a:xfrm>
          <a:off x="16357600" y="562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17417</xdr:rowOff>
    </xdr:from>
    <xdr:to>
      <xdr:col>86</xdr:col>
      <xdr:colOff>25400</xdr:colOff>
      <xdr:row>34</xdr:row>
      <xdr:rowOff>17417</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6230600" y="584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165843</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F00-00000C020000}"/>
            </a:ext>
          </a:extLst>
        </xdr:cNvPr>
        <xdr:cNvSpPr txBox="1"/>
      </xdr:nvSpPr>
      <xdr:spPr>
        <a:xfrm>
          <a:off x="16357600" y="650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142966</xdr:rowOff>
    </xdr:from>
    <xdr:to>
      <xdr:col>85</xdr:col>
      <xdr:colOff>177800</xdr:colOff>
      <xdr:row>39</xdr:row>
      <xdr:rowOff>73116</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62687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129903</xdr:rowOff>
    </xdr:from>
    <xdr:to>
      <xdr:col>81</xdr:col>
      <xdr:colOff>101600</xdr:colOff>
      <xdr:row>39</xdr:row>
      <xdr:rowOff>60053</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5430500" y="664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128270</xdr:rowOff>
    </xdr:from>
    <xdr:to>
      <xdr:col>76</xdr:col>
      <xdr:colOff>165100</xdr:colOff>
      <xdr:row>39</xdr:row>
      <xdr:rowOff>58420</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541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20501</xdr:rowOff>
    </xdr:from>
    <xdr:to>
      <xdr:col>72</xdr:col>
      <xdr:colOff>38100</xdr:colOff>
      <xdr:row>39</xdr:row>
      <xdr:rowOff>122101</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365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31931</xdr:rowOff>
    </xdr:from>
    <xdr:to>
      <xdr:col>67</xdr:col>
      <xdr:colOff>101600</xdr:colOff>
      <xdr:row>39</xdr:row>
      <xdr:rowOff>133531</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76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30299</xdr:rowOff>
    </xdr:from>
    <xdr:to>
      <xdr:col>85</xdr:col>
      <xdr:colOff>177800</xdr:colOff>
      <xdr:row>39</xdr:row>
      <xdr:rowOff>131899</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6268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8726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F00-000018020000}"/>
            </a:ext>
          </a:extLst>
        </xdr:cNvPr>
        <xdr:cNvSpPr txBox="1"/>
      </xdr:nvSpPr>
      <xdr:spPr>
        <a:xfrm>
          <a:off x="16357600"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162560</xdr:rowOff>
    </xdr:from>
    <xdr:to>
      <xdr:col>81</xdr:col>
      <xdr:colOff>101600</xdr:colOff>
      <xdr:row>39</xdr:row>
      <xdr:rowOff>92710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543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41910</xdr:rowOff>
    </xdr:from>
    <xdr:to>
      <xdr:col>85</xdr:col>
      <xdr:colOff>127000</xdr:colOff>
      <xdr:row>39</xdr:row>
      <xdr:rowOff>81099</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5481300" y="672846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120106</xdr:rowOff>
    </xdr:from>
    <xdr:to>
      <xdr:col>76</xdr:col>
      <xdr:colOff>165100</xdr:colOff>
      <xdr:row>39</xdr:row>
      <xdr:rowOff>50256</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4541500" y="663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170906</xdr:rowOff>
    </xdr:from>
    <xdr:to>
      <xdr:col>81</xdr:col>
      <xdr:colOff>50800</xdr:colOff>
      <xdr:row>39</xdr:row>
      <xdr:rowOff>41910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4592300" y="668600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3652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38</xdr:row>
      <xdr:rowOff>170906</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3703300" y="66435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36830</xdr:rowOff>
    </xdr:from>
    <xdr:to>
      <xdr:col>67</xdr:col>
      <xdr:colOff>101600</xdr:colOff>
      <xdr:row>38</xdr:row>
      <xdr:rowOff>138430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763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87630</xdr:rowOff>
    </xdr:from>
    <xdr:to>
      <xdr:col>71</xdr:col>
      <xdr:colOff>177800</xdr:colOff>
      <xdr:row>38</xdr:row>
      <xdr:rowOff>128451</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814300" y="660273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76580</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42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113228</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124658</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83837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52660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66783</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43897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24328</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500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154957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11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F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19210</xdr:rowOff>
    </xdr:from>
    <xdr:to>
      <xdr:col>116</xdr:col>
      <xdr:colOff>62864</xdr:colOff>
      <xdr:row>41</xdr:row>
      <xdr:rowOff>132107</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22160864" y="5848510"/>
          <a:ext cx="0" cy="1313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135934</xdr:rowOff>
    </xdr:from>
    <xdr:ext cx="378565"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F00-00003F020000}"/>
            </a:ext>
          </a:extLst>
        </xdr:cNvPr>
        <xdr:cNvSpPr txBox="1"/>
      </xdr:nvSpPr>
      <xdr:spPr>
        <a:xfrm>
          <a:off x="22199600" y="7165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132107</xdr:rowOff>
    </xdr:from>
    <xdr:to>
      <xdr:col>116</xdr:col>
      <xdr:colOff>152400</xdr:colOff>
      <xdr:row>41</xdr:row>
      <xdr:rowOff>132107</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2072600" y="7161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137337</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F00-000041020000}"/>
            </a:ext>
          </a:extLst>
        </xdr:cNvPr>
        <xdr:cNvSpPr txBox="1"/>
      </xdr:nvSpPr>
      <xdr:spPr>
        <a:xfrm>
          <a:off x="22199600" y="56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19210</xdr:rowOff>
    </xdr:from>
    <xdr:to>
      <xdr:col>116</xdr:col>
      <xdr:colOff>152400</xdr:colOff>
      <xdr:row>34</xdr:row>
      <xdr:rowOff>19210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22072600" y="58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24085</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F00-000043020000}"/>
            </a:ext>
          </a:extLst>
        </xdr:cNvPr>
        <xdr:cNvSpPr txBox="1"/>
      </xdr:nvSpPr>
      <xdr:spPr>
        <a:xfrm>
          <a:off x="22199600" y="671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45658</xdr:rowOff>
    </xdr:from>
    <xdr:to>
      <xdr:col>116</xdr:col>
      <xdr:colOff>114300</xdr:colOff>
      <xdr:row>39</xdr:row>
      <xdr:rowOff>147258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2110700" y="673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57185</xdr:rowOff>
    </xdr:from>
    <xdr:to>
      <xdr:col>112</xdr:col>
      <xdr:colOff>38100</xdr:colOff>
      <xdr:row>39</xdr:row>
      <xdr:rowOff>158785</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1272500" y="674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36917</xdr:rowOff>
    </xdr:from>
    <xdr:to>
      <xdr:col>107</xdr:col>
      <xdr:colOff>101600</xdr:colOff>
      <xdr:row>39</xdr:row>
      <xdr:rowOff>138517</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0383500" y="672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3752</xdr:rowOff>
    </xdr:from>
    <xdr:to>
      <xdr:col>102</xdr:col>
      <xdr:colOff>165100</xdr:colOff>
      <xdr:row>40</xdr:row>
      <xdr:rowOff>105352</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9494500" y="686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10230</xdr:rowOff>
    </xdr:from>
    <xdr:to>
      <xdr:col>98</xdr:col>
      <xdr:colOff>38100</xdr:colOff>
      <xdr:row>40</xdr:row>
      <xdr:rowOff>111830</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8605500" y="68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168161</xdr:rowOff>
    </xdr:from>
    <xdr:to>
      <xdr:col>116</xdr:col>
      <xdr:colOff>114300</xdr:colOff>
      <xdr:row>37</xdr:row>
      <xdr:rowOff>98311</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2110700" y="63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19588</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F00-00004F020000}"/>
            </a:ext>
          </a:extLst>
        </xdr:cNvPr>
        <xdr:cNvSpPr txBox="1"/>
      </xdr:nvSpPr>
      <xdr:spPr>
        <a:xfrm>
          <a:off x="22199600" y="619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1749</xdr:rowOff>
    </xdr:from>
    <xdr:to>
      <xdr:col>112</xdr:col>
      <xdr:colOff>38100</xdr:colOff>
      <xdr:row>37</xdr:row>
      <xdr:rowOff>103349</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1272500" y="63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47511</xdr:rowOff>
    </xdr:from>
    <xdr:to>
      <xdr:col>116</xdr:col>
      <xdr:colOff>63500</xdr:colOff>
      <xdr:row>37</xdr:row>
      <xdr:rowOff>52549</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1323300" y="6391161"/>
          <a:ext cx="8382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2435</xdr:rowOff>
    </xdr:from>
    <xdr:to>
      <xdr:col>107</xdr:col>
      <xdr:colOff>101600</xdr:colOff>
      <xdr:row>37</xdr:row>
      <xdr:rowOff>104035</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0383500" y="634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52549</xdr:rowOff>
    </xdr:from>
    <xdr:to>
      <xdr:col>111</xdr:col>
      <xdr:colOff>177800</xdr:colOff>
      <xdr:row>37</xdr:row>
      <xdr:rowOff>53235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20434300" y="639619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6970</xdr:rowOff>
    </xdr:from>
    <xdr:to>
      <xdr:col>102</xdr:col>
      <xdr:colOff>165100</xdr:colOff>
      <xdr:row>37</xdr:row>
      <xdr:rowOff>108570</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9494500" y="63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53235</xdr:rowOff>
    </xdr:from>
    <xdr:to>
      <xdr:col>107</xdr:col>
      <xdr:colOff>50800</xdr:colOff>
      <xdr:row>37</xdr:row>
      <xdr:rowOff>57770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9545300" y="6396885"/>
          <a:ext cx="88900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12836</xdr:rowOff>
    </xdr:from>
    <xdr:to>
      <xdr:col>98</xdr:col>
      <xdr:colOff>38100</xdr:colOff>
      <xdr:row>37</xdr:row>
      <xdr:rowOff>114436</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8605500" y="635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57770</xdr:rowOff>
    </xdr:from>
    <xdr:to>
      <xdr:col>102</xdr:col>
      <xdr:colOff>114300</xdr:colOff>
      <xdr:row>37</xdr:row>
      <xdr:rowOff>63636</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8656300" y="6401420"/>
          <a:ext cx="889000" cy="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149912</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683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129644</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81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96479</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5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102957</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6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119876</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1011095" y="61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120562</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20134795" y="612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125097</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9245795" y="6125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130963</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8356795" y="613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00000000-0008-0000-0F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1633</xdr:rowOff>
    </xdr:from>
    <xdr:to>
      <xdr:col>85</xdr:col>
      <xdr:colOff>126364</xdr:colOff>
      <xdr:row>63</xdr:row>
      <xdr:rowOff>119199</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flipV="1">
          <a:off x="16318864" y="9602833"/>
          <a:ext cx="0" cy="1317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123026</xdr:rowOff>
    </xdr:from>
    <xdr:ext cx="405111" cy="259045"/>
    <xdr:sp macro="" textlink="">
      <xdr:nvSpPr>
        <xdr:cNvPr id="634" name="【保健センター・保健所】&#10;有形固定資産減価償却率最小値テキスト">
          <a:extLst>
            <a:ext uri="{FF2B5EF4-FFF2-40B4-BE49-F238E27FC236}">
              <a16:creationId xmlns:a16="http://schemas.microsoft.com/office/drawing/2014/main" id="{00000000-0008-0000-0F00-00007A020000}"/>
            </a:ext>
          </a:extLst>
        </xdr:cNvPr>
        <xdr:cNvSpPr txBox="1"/>
      </xdr:nvSpPr>
      <xdr:spPr>
        <a:xfrm>
          <a:off x="16357600" y="1092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119199</xdr:rowOff>
    </xdr:from>
    <xdr:to>
      <xdr:col>86</xdr:col>
      <xdr:colOff>25400</xdr:colOff>
      <xdr:row>63</xdr:row>
      <xdr:rowOff>119199</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1092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119760</xdr:rowOff>
    </xdr:from>
    <xdr:ext cx="340478" cy="259045"/>
    <xdr:sp macro="" textlink="">
      <xdr:nvSpPr>
        <xdr:cNvPr id="636" name="【保健センター・保健所】&#10;有形固定資産減価償却率最大値テキスト">
          <a:extLst>
            <a:ext uri="{FF2B5EF4-FFF2-40B4-BE49-F238E27FC236}">
              <a16:creationId xmlns:a16="http://schemas.microsoft.com/office/drawing/2014/main" id="{00000000-0008-0000-0F00-00007C020000}"/>
            </a:ext>
          </a:extLst>
        </xdr:cNvPr>
        <xdr:cNvSpPr txBox="1"/>
      </xdr:nvSpPr>
      <xdr:spPr>
        <a:xfrm>
          <a:off x="16357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1633</xdr:rowOff>
    </xdr:from>
    <xdr:to>
      <xdr:col>86</xdr:col>
      <xdr:colOff>25400</xdr:colOff>
      <xdr:row>56</xdr:row>
      <xdr:rowOff>1633</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6230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39024</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00000000-0008-0000-0F00-00007E020000}"/>
            </a:ext>
          </a:extLst>
        </xdr:cNvPr>
        <xdr:cNvSpPr txBox="1"/>
      </xdr:nvSpPr>
      <xdr:spPr>
        <a:xfrm>
          <a:off x="16357600" y="10154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16147</xdr:rowOff>
    </xdr:from>
    <xdr:to>
      <xdr:col>85</xdr:col>
      <xdr:colOff>177800</xdr:colOff>
      <xdr:row>60</xdr:row>
      <xdr:rowOff>117747</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626870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159838</xdr:rowOff>
    </xdr:from>
    <xdr:to>
      <xdr:col>81</xdr:col>
      <xdr:colOff>101600</xdr:colOff>
      <xdr:row>60</xdr:row>
      <xdr:rowOff>89988</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5430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135346</xdr:rowOff>
    </xdr:from>
    <xdr:to>
      <xdr:col>76</xdr:col>
      <xdr:colOff>165100</xdr:colOff>
      <xdr:row>60</xdr:row>
      <xdr:rowOff>65496</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4541500" y="1025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45538</xdr:rowOff>
    </xdr:from>
    <xdr:to>
      <xdr:col>85</xdr:col>
      <xdr:colOff>177800</xdr:colOff>
      <xdr:row>62</xdr:row>
      <xdr:rowOff>147138</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62687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23965</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00000000-0008-0000-0F00-00008A020000}"/>
            </a:ext>
          </a:extLst>
        </xdr:cNvPr>
        <xdr:cNvSpPr txBox="1"/>
      </xdr:nvSpPr>
      <xdr:spPr>
        <a:xfrm>
          <a:off x="16357600"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11249</xdr:rowOff>
    </xdr:from>
    <xdr:to>
      <xdr:col>81</xdr:col>
      <xdr:colOff>101600</xdr:colOff>
      <xdr:row>62</xdr:row>
      <xdr:rowOff>112849</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5430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62049</xdr:rowOff>
    </xdr:from>
    <xdr:to>
      <xdr:col>85</xdr:col>
      <xdr:colOff>127000</xdr:colOff>
      <xdr:row>62</xdr:row>
      <xdr:rowOff>96338</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5481300" y="1069194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148409</xdr:rowOff>
    </xdr:from>
    <xdr:to>
      <xdr:col>76</xdr:col>
      <xdr:colOff>165100</xdr:colOff>
      <xdr:row>62</xdr:row>
      <xdr:rowOff>78559</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4541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27759</xdr:rowOff>
    </xdr:from>
    <xdr:to>
      <xdr:col>81</xdr:col>
      <xdr:colOff>50800</xdr:colOff>
      <xdr:row>62</xdr:row>
      <xdr:rowOff>62049</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4592300" y="1065765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114119</xdr:rowOff>
    </xdr:from>
    <xdr:to>
      <xdr:col>72</xdr:col>
      <xdr:colOff>38100</xdr:colOff>
      <xdr:row>62</xdr:row>
      <xdr:rowOff>44269</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3652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164919</xdr:rowOff>
    </xdr:from>
    <xdr:to>
      <xdr:col>76</xdr:col>
      <xdr:colOff>114300</xdr:colOff>
      <xdr:row>62</xdr:row>
      <xdr:rowOff>27759</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3703300" y="106233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79828</xdr:rowOff>
    </xdr:from>
    <xdr:to>
      <xdr:col>67</xdr:col>
      <xdr:colOff>101600</xdr:colOff>
      <xdr:row>62</xdr:row>
      <xdr:rowOff>9978</xdr:rowOff>
    </xdr:to>
    <xdr:sp macro="" textlink="">
      <xdr:nvSpPr>
        <xdr:cNvPr id="657" name="楕円 656">
          <a:extLst>
            <a:ext uri="{FF2B5EF4-FFF2-40B4-BE49-F238E27FC236}">
              <a16:creationId xmlns:a16="http://schemas.microsoft.com/office/drawing/2014/main" id="{00000000-0008-0000-0F00-000091020000}"/>
            </a:ext>
          </a:extLst>
        </xdr:cNvPr>
        <xdr:cNvSpPr/>
      </xdr:nvSpPr>
      <xdr:spPr>
        <a:xfrm>
          <a:off x="127635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130628</xdr:rowOff>
    </xdr:from>
    <xdr:to>
      <xdr:col>71</xdr:col>
      <xdr:colOff>177800</xdr:colOff>
      <xdr:row>61</xdr:row>
      <xdr:rowOff>164919</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814300" y="1058907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106515</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5266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82023</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4389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103976</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52660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69686</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4389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35396</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3500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26117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00000000-0008-0000-0F00-0000B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65315</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flipV="1">
          <a:off x="22160864" y="96012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69142</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00000000-0008-0000-0F00-0000B5020000}"/>
            </a:ext>
          </a:extLst>
        </xdr:cNvPr>
        <xdr:cNvSpPr txBox="1"/>
      </xdr:nvSpPr>
      <xdr:spPr>
        <a:xfrm>
          <a:off x="22199600" y="1104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65315</xdr:rowOff>
    </xdr:from>
    <xdr:to>
      <xdr:col>116</xdr:col>
      <xdr:colOff>152400</xdr:colOff>
      <xdr:row>64</xdr:row>
      <xdr:rowOff>65315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00000000-0008-0000-0F00-0000B7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00000000-0008-0000-0F00-0000B9020000}"/>
            </a:ext>
          </a:extLst>
        </xdr:cNvPr>
        <xdr:cNvSpPr txBox="1"/>
      </xdr:nvSpPr>
      <xdr:spPr>
        <a:xfrm>
          <a:off x="22199600" y="1044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161472</xdr:rowOff>
    </xdr:from>
    <xdr:to>
      <xdr:col>102</xdr:col>
      <xdr:colOff>165100</xdr:colOff>
      <xdr:row>63</xdr:row>
      <xdr:rowOff>91622</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9494500" y="1079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xdr:rowOff>
    </xdr:from>
    <xdr:to>
      <xdr:col>98</xdr:col>
      <xdr:colOff>38100</xdr:colOff>
      <xdr:row>63</xdr:row>
      <xdr:rowOff>107950</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8605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2110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00000000-0008-0000-0F00-0000C5020000}"/>
            </a:ext>
          </a:extLst>
        </xdr:cNvPr>
        <xdr:cNvSpPr txBox="1"/>
      </xdr:nvSpPr>
      <xdr:spPr>
        <a:xfrm>
          <a:off x="22199600"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1272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1323300" y="1082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0434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9494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9545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8605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24493</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656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8" name="n_1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9" name="n_2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82749</xdr:rowOff>
    </xdr:from>
    <xdr:ext cx="469744" cy="259045"/>
    <xdr:sp macro="" textlink="">
      <xdr:nvSpPr>
        <xdr:cNvPr id="720" name="n_3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19310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21" name="n_4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722" name="n_1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210757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723" name="n_2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91820</xdr:rowOff>
    </xdr:from>
    <xdr:ext cx="469744" cy="259045"/>
    <xdr:sp macro="" textlink="">
      <xdr:nvSpPr>
        <xdr:cNvPr id="724" name="n_3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9310427" y="105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725" name="n_4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18421427" y="105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F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80011</xdr:rowOff>
    </xdr:from>
    <xdr:to>
      <xdr:col>85</xdr:col>
      <xdr:colOff>126364</xdr:colOff>
      <xdr:row>85</xdr:row>
      <xdr:rowOff>142875</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flipV="1">
          <a:off x="16318864" y="13281661"/>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146702</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00000000-0008-0000-0F00-0000EF020000}"/>
            </a:ext>
          </a:extLst>
        </xdr:cNvPr>
        <xdr:cNvSpPr txBox="1"/>
      </xdr:nvSpPr>
      <xdr:spPr>
        <a:xfrm>
          <a:off x="16357600"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142875</xdr:rowOff>
    </xdr:from>
    <xdr:to>
      <xdr:col>86</xdr:col>
      <xdr:colOff>25400</xdr:colOff>
      <xdr:row>85</xdr:row>
      <xdr:rowOff>142875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471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26688</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00000000-0008-0000-0F00-0000F1020000}"/>
            </a:ext>
          </a:extLst>
        </xdr:cNvPr>
        <xdr:cNvSpPr txBox="1"/>
      </xdr:nvSpPr>
      <xdr:spPr>
        <a:xfrm>
          <a:off x="16357600" y="1305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80011</xdr:rowOff>
    </xdr:from>
    <xdr:to>
      <xdr:col>86</xdr:col>
      <xdr:colOff>25400</xdr:colOff>
      <xdr:row>77</xdr:row>
      <xdr:rowOff>80011</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230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158766</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F00-0000F3020000}"/>
            </a:ext>
          </a:extLst>
        </xdr:cNvPr>
        <xdr:cNvSpPr txBox="1"/>
      </xdr:nvSpPr>
      <xdr:spPr>
        <a:xfrm>
          <a:off x="16357600" y="1387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135889</xdr:rowOff>
    </xdr:from>
    <xdr:to>
      <xdr:col>85</xdr:col>
      <xdr:colOff>177800</xdr:colOff>
      <xdr:row>82</xdr:row>
      <xdr:rowOff>66039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62687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124461</xdr:rowOff>
    </xdr:from>
    <xdr:to>
      <xdr:col>81</xdr:col>
      <xdr:colOff>101600</xdr:colOff>
      <xdr:row>82</xdr:row>
      <xdr:rowOff>54611</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5430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92075</xdr:rowOff>
    </xdr:from>
    <xdr:to>
      <xdr:col>76</xdr:col>
      <xdr:colOff>165100</xdr:colOff>
      <xdr:row>82</xdr:row>
      <xdr:rowOff>22225</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4541500" y="1397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99695</xdr:rowOff>
    </xdr:from>
    <xdr:to>
      <xdr:col>85</xdr:col>
      <xdr:colOff>177800</xdr:colOff>
      <xdr:row>85</xdr:row>
      <xdr:rowOff>29845</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6268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78122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F00-0000FF020000}"/>
            </a:ext>
          </a:extLst>
        </xdr:cNvPr>
        <xdr:cNvSpPr txBox="1"/>
      </xdr:nvSpPr>
      <xdr:spPr>
        <a:xfrm>
          <a:off x="16357600"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93980</xdr:rowOff>
    </xdr:from>
    <xdr:to>
      <xdr:col>81</xdr:col>
      <xdr:colOff>101600</xdr:colOff>
      <xdr:row>85</xdr:row>
      <xdr:rowOff>24130</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5430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144780</xdr:rowOff>
    </xdr:from>
    <xdr:to>
      <xdr:col>85</xdr:col>
      <xdr:colOff>127000</xdr:colOff>
      <xdr:row>84</xdr:row>
      <xdr:rowOff>150495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5481300" y="145465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73025</xdr:rowOff>
    </xdr:from>
    <xdr:to>
      <xdr:col>76</xdr:col>
      <xdr:colOff>165100</xdr:colOff>
      <xdr:row>85</xdr:row>
      <xdr:rowOff>3175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4541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123825</xdr:rowOff>
    </xdr:from>
    <xdr:to>
      <xdr:col>81</xdr:col>
      <xdr:colOff>50800</xdr:colOff>
      <xdr:row>84</xdr:row>
      <xdr:rowOff>144780</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4592300" y="145256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52070</xdr:rowOff>
    </xdr:from>
    <xdr:to>
      <xdr:col>72</xdr:col>
      <xdr:colOff>38100</xdr:colOff>
      <xdr:row>84</xdr:row>
      <xdr:rowOff>153670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3652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102870</xdr:rowOff>
    </xdr:from>
    <xdr:to>
      <xdr:col>76</xdr:col>
      <xdr:colOff>114300</xdr:colOff>
      <xdr:row>84</xdr:row>
      <xdr:rowOff>123825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3703300" y="145046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13970</xdr:rowOff>
    </xdr:from>
    <xdr:to>
      <xdr:col>67</xdr:col>
      <xdr:colOff>101600</xdr:colOff>
      <xdr:row>84</xdr:row>
      <xdr:rowOff>115570</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2763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64770</xdr:rowOff>
    </xdr:from>
    <xdr:to>
      <xdr:col>71</xdr:col>
      <xdr:colOff>177800</xdr:colOff>
      <xdr:row>84</xdr:row>
      <xdr:rowOff>102870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2814300" y="144665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71138</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F00-000008030000}"/>
            </a:ext>
          </a:extLst>
        </xdr:cNvPr>
        <xdr:cNvSpPr txBox="1"/>
      </xdr:nvSpPr>
      <xdr:spPr>
        <a:xfrm>
          <a:off x="15266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38752</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F00-000009030000}"/>
            </a:ext>
          </a:extLst>
        </xdr:cNvPr>
        <xdr:cNvSpPr txBox="1"/>
      </xdr:nvSpPr>
      <xdr:spPr>
        <a:xfrm>
          <a:off x="14389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F00-00000A030000}"/>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F00-00000B030000}"/>
            </a:ext>
          </a:extLst>
        </xdr:cNvPr>
        <xdr:cNvSpPr txBox="1"/>
      </xdr:nvSpPr>
      <xdr:spPr>
        <a:xfrm>
          <a:off x="12611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15257</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F00-00000C030000}"/>
            </a:ext>
          </a:extLst>
        </xdr:cNvPr>
        <xdr:cNvSpPr txBox="1"/>
      </xdr:nvSpPr>
      <xdr:spPr>
        <a:xfrm>
          <a:off x="152660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165752</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F00-00000D030000}"/>
            </a:ext>
          </a:extLst>
        </xdr:cNvPr>
        <xdr:cNvSpPr txBox="1"/>
      </xdr:nvSpPr>
      <xdr:spPr>
        <a:xfrm>
          <a:off x="14389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144797</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F00-00000E030000}"/>
            </a:ext>
          </a:extLst>
        </xdr:cNvPr>
        <xdr:cNvSpPr txBox="1"/>
      </xdr:nvSpPr>
      <xdr:spPr>
        <a:xfrm>
          <a:off x="13500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106697</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F00-00000F030000}"/>
            </a:ext>
          </a:extLst>
        </xdr:cNvPr>
        <xdr:cNvSpPr txBox="1"/>
      </xdr:nvSpPr>
      <xdr:spPr>
        <a:xfrm>
          <a:off x="1261174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28547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121938</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523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158750</xdr:rowOff>
    </xdr:from>
    <xdr:to>
      <xdr:col>107</xdr:col>
      <xdr:colOff>101600</xdr:colOff>
      <xdr:row>85</xdr:row>
      <xdr:rowOff>88900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78739</xdr:rowOff>
    </xdr:from>
    <xdr:to>
      <xdr:col>102</xdr:col>
      <xdr:colOff>165100</xdr:colOff>
      <xdr:row>86</xdr:row>
      <xdr:rowOff>8889</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86361</xdr:rowOff>
    </xdr:from>
    <xdr:to>
      <xdr:col>98</xdr:col>
      <xdr:colOff>38100</xdr:colOff>
      <xdr:row>86</xdr:row>
      <xdr:rowOff>16511</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65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44450</xdr:rowOff>
    </xdr:from>
    <xdr:to>
      <xdr:col>116</xdr:col>
      <xdr:colOff>114300</xdr:colOff>
      <xdr:row>82</xdr:row>
      <xdr:rowOff>146050</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67327</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36830</xdr:rowOff>
    </xdr:from>
    <xdr:to>
      <xdr:col>112</xdr:col>
      <xdr:colOff>38100</xdr:colOff>
      <xdr:row>82</xdr:row>
      <xdr:rowOff>138430</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87630</xdr:rowOff>
    </xdr:from>
    <xdr:to>
      <xdr:col>116</xdr:col>
      <xdr:colOff>63500</xdr:colOff>
      <xdr:row>82</xdr:row>
      <xdr:rowOff>95250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21323300" y="141465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36830</xdr:rowOff>
    </xdr:from>
    <xdr:to>
      <xdr:col>107</xdr:col>
      <xdr:colOff>101600</xdr:colOff>
      <xdr:row>82</xdr:row>
      <xdr:rowOff>138430</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87630</xdr:rowOff>
    </xdr:from>
    <xdr:to>
      <xdr:col>111</xdr:col>
      <xdr:colOff>177800</xdr:colOff>
      <xdr:row>82</xdr:row>
      <xdr:rowOff>87630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20434300" y="14146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40639</xdr:rowOff>
    </xdr:from>
    <xdr:to>
      <xdr:col>102</xdr:col>
      <xdr:colOff>165100</xdr:colOff>
      <xdr:row>82</xdr:row>
      <xdr:rowOff>142239</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87630</xdr:rowOff>
    </xdr:from>
    <xdr:to>
      <xdr:col>107</xdr:col>
      <xdr:colOff>50800</xdr:colOff>
      <xdr:row>82</xdr:row>
      <xdr:rowOff>91439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9545300" y="14146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154939</xdr:rowOff>
    </xdr:from>
    <xdr:to>
      <xdr:col>98</xdr:col>
      <xdr:colOff>38100</xdr:colOff>
      <xdr:row>82</xdr:row>
      <xdr:rowOff>85089</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34289</xdr:rowOff>
    </xdr:from>
    <xdr:to>
      <xdr:col>102</xdr:col>
      <xdr:colOff>114300</xdr:colOff>
      <xdr:row>82</xdr:row>
      <xdr:rowOff>91439</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8656300" y="140931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7638</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154957</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154957</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158766</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101616</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381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130084</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275084"/>
          <a:ext cx="0" cy="1448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76761</xdr:rowOff>
    </xdr:from>
    <xdr:ext cx="405111"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705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130084</xdr:rowOff>
    </xdr:from>
    <xdr:to>
      <xdr:col>86</xdr:col>
      <xdr:colOff>25400</xdr:colOff>
      <xdr:row>100</xdr:row>
      <xdr:rowOff>130084</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27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110326</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76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53158</xdr:rowOff>
    </xdr:from>
    <xdr:to>
      <xdr:col>81</xdr:col>
      <xdr:colOff>101600</xdr:colOff>
      <xdr:row>104</xdr:row>
      <xdr:rowOff>154758</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28666</xdr:rowOff>
    </xdr:from>
    <xdr:to>
      <xdr:col>76</xdr:col>
      <xdr:colOff>165100</xdr:colOff>
      <xdr:row>104</xdr:row>
      <xdr:rowOff>130266</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162561</xdr:rowOff>
    </xdr:from>
    <xdr:to>
      <xdr:col>67</xdr:col>
      <xdr:colOff>101600</xdr:colOff>
      <xdr:row>104</xdr:row>
      <xdr:rowOff>92711</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10705</xdr:rowOff>
    </xdr:from>
    <xdr:to>
      <xdr:col>85</xdr:col>
      <xdr:colOff>177800</xdr:colOff>
      <xdr:row>105</xdr:row>
      <xdr:rowOff>112305</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160582</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xdr:rowOff>
    </xdr:from>
    <xdr:to>
      <xdr:col>81</xdr:col>
      <xdr:colOff>101600</xdr:colOff>
      <xdr:row>105</xdr:row>
      <xdr:rowOff>115570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61505</xdr:rowOff>
    </xdr:from>
    <xdr:to>
      <xdr:col>85</xdr:col>
      <xdr:colOff>127000</xdr:colOff>
      <xdr:row>105</xdr:row>
      <xdr:rowOff>64770</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flipV="1">
          <a:off x="15481300" y="1806375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53339</xdr:rowOff>
    </xdr:from>
    <xdr:to>
      <xdr:col>81</xdr:col>
      <xdr:colOff>50800</xdr:colOff>
      <xdr:row>105</xdr:row>
      <xdr:rowOff>64770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80555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19050</xdr:rowOff>
    </xdr:from>
    <xdr:to>
      <xdr:col>76</xdr:col>
      <xdr:colOff>114300</xdr:colOff>
      <xdr:row>105</xdr:row>
      <xdr:rowOff>53339</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80213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19050</xdr:rowOff>
    </xdr:from>
    <xdr:to>
      <xdr:col>71</xdr:col>
      <xdr:colOff>177800</xdr:colOff>
      <xdr:row>105</xdr:row>
      <xdr:rowOff>144780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flipV="1">
          <a:off x="12814300" y="180213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171285</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146793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109238</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106697</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95266</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60977</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213580"/>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148589</xdr:rowOff>
    </xdr:from>
    <xdr:to>
      <xdr:col>116</xdr:col>
      <xdr:colOff>152400</xdr:colOff>
      <xdr:row>108</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698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13988</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784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162561</xdr:rowOff>
    </xdr:from>
    <xdr:to>
      <xdr:col>112</xdr:col>
      <xdr:colOff>38100</xdr:colOff>
      <xdr:row>105</xdr:row>
      <xdr:rowOff>92711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10161</xdr:rowOff>
    </xdr:from>
    <xdr:to>
      <xdr:col>107</xdr:col>
      <xdr:colOff>101600</xdr:colOff>
      <xdr:row>105</xdr:row>
      <xdr:rowOff>111761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124461</xdr:rowOff>
    </xdr:from>
    <xdr:to>
      <xdr:col>102</xdr:col>
      <xdr:colOff>165100</xdr:colOff>
      <xdr:row>106</xdr:row>
      <xdr:rowOff>54611</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105411</xdr:rowOff>
    </xdr:from>
    <xdr:to>
      <xdr:col>98</xdr:col>
      <xdr:colOff>38100</xdr:colOff>
      <xdr:row>106</xdr:row>
      <xdr:rowOff>35561</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152416</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135889</xdr:rowOff>
    </xdr:from>
    <xdr:to>
      <xdr:col>112</xdr:col>
      <xdr:colOff>38100</xdr:colOff>
      <xdr:row>105</xdr:row>
      <xdr:rowOff>66039</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15239</xdr:rowOff>
    </xdr:from>
    <xdr:to>
      <xdr:col>116</xdr:col>
      <xdr:colOff>63500</xdr:colOff>
      <xdr:row>105</xdr:row>
      <xdr:rowOff>53339</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a:off x="21323300" y="180174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135889</xdr:rowOff>
    </xdr:from>
    <xdr:to>
      <xdr:col>107</xdr:col>
      <xdr:colOff>101600</xdr:colOff>
      <xdr:row>105</xdr:row>
      <xdr:rowOff>66039</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15239</xdr:rowOff>
    </xdr:from>
    <xdr:to>
      <xdr:col>111</xdr:col>
      <xdr:colOff>177800</xdr:colOff>
      <xdr:row>105</xdr:row>
      <xdr:rowOff>15239</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a:off x="20434300" y="18017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15239</xdr:rowOff>
    </xdr:from>
    <xdr:to>
      <xdr:col>107</xdr:col>
      <xdr:colOff>50800</xdr:colOff>
      <xdr:row>105</xdr:row>
      <xdr:rowOff>19050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8017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19050</xdr:rowOff>
    </xdr:from>
    <xdr:to>
      <xdr:col>102</xdr:col>
      <xdr:colOff>114300</xdr:colOff>
      <xdr:row>105</xdr:row>
      <xdr:rowOff>57150</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8021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83838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102888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45738</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26688</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82566</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82566</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類似団体と比較して特に有形固定資産減価償却率が高くなっている施設は、図書館、保健センター・保健所、消防施設、市民会館である。中央図書館については、築５</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年が経過しており、耐用年数である５０年に到達していることから有形固定資産減価償却率が高くなっている。市民会館についても築４</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が経過しており、耐用年数である４７年に近づいていることから有形固定資産原価償却率が高くなっている。いずれの施設についても、今後は民間資本を含めた民間活力の導入や他施設との複合化について検討していく。消防施設については、すでに耐用年数を超える消防団車庫が多数あることから依然として高い水準となっている。今後は、消防団車庫等の集約を検討した上で建替えや廃止した建物を除却することにより適正な管理を維持していく。類似団体平均と同等の推移となっている福祉施設や一般廃棄物処理施設についても、予防保全を実施するとともに、各施設の更新時期を明確にしたうえで更新を行っていく。更新にあたっては、民間資本を含めた民間活力の導入や近隣自治体等との連携による広域的な対応についても総合的に検討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2238;&#31572;&#12305;_112151_&#29421;&#23665;&#24066;_2022%20&#65288;0319&#2087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H30</v>
          </cell>
          <cell r="D3">
            <v>23868</v>
          </cell>
          <cell r="F3">
            <v>33173</v>
          </cell>
        </row>
        <row r="5">
          <cell r="A5" t="str">
            <v xml:space="preserve"> R01</v>
          </cell>
          <cell r="D5">
            <v>29549</v>
          </cell>
          <cell r="F5">
            <v>37644</v>
          </cell>
        </row>
        <row r="7">
          <cell r="A7" t="str">
            <v xml:space="preserve"> R02</v>
          </cell>
          <cell r="D7">
            <v>36199</v>
          </cell>
          <cell r="F7">
            <v>44161</v>
          </cell>
        </row>
        <row r="9">
          <cell r="A9" t="str">
            <v xml:space="preserve"> R03</v>
          </cell>
          <cell r="D9">
            <v>31521</v>
          </cell>
          <cell r="F9">
            <v>43955</v>
          </cell>
        </row>
        <row r="11">
          <cell r="A11" t="str">
            <v xml:space="preserve"> R04</v>
          </cell>
          <cell r="D11">
            <v>23782</v>
          </cell>
          <cell r="F11">
            <v>41921</v>
          </cell>
        </row>
        <row r="18">
          <cell r="B18" t="str">
            <v>H30</v>
          </cell>
          <cell r="C18" t="str">
            <v>R01</v>
          </cell>
          <cell r="D18" t="str">
            <v>R02</v>
          </cell>
          <cell r="E18" t="str">
            <v>R03</v>
          </cell>
          <cell r="F18" t="str">
            <v>R04</v>
          </cell>
        </row>
        <row r="19">
          <cell r="A19" t="str">
            <v>実質収支額</v>
          </cell>
          <cell r="B19">
            <v>6.2</v>
          </cell>
          <cell r="C19">
            <v>1.08</v>
          </cell>
          <cell r="D19">
            <v>2.72</v>
          </cell>
          <cell r="E19">
            <v>8.9</v>
          </cell>
          <cell r="F19">
            <v>7.62</v>
          </cell>
        </row>
        <row r="20">
          <cell r="A20" t="str">
            <v>財政調整基金残高</v>
          </cell>
          <cell r="B20">
            <v>16.53</v>
          </cell>
          <cell r="C20">
            <v>17.54</v>
          </cell>
          <cell r="D20">
            <v>15.94</v>
          </cell>
          <cell r="E20">
            <v>17.45</v>
          </cell>
          <cell r="F20">
            <v>20.64</v>
          </cell>
        </row>
        <row r="21">
          <cell r="A21" t="str">
            <v>実質単年度収支</v>
          </cell>
          <cell r="B21">
            <v>0.31</v>
          </cell>
          <cell r="C21">
            <v>-4</v>
          </cell>
          <cell r="D21">
            <v>0.42</v>
          </cell>
          <cell r="E21">
            <v>8.56</v>
          </cell>
          <cell r="F21">
            <v>1.29</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0.06</v>
          </cell>
          <cell r="D31" t="e">
            <v>#N/A</v>
          </cell>
          <cell r="E31">
            <v>0.05</v>
          </cell>
          <cell r="F31" t="e">
            <v>#N/A</v>
          </cell>
          <cell r="G31">
            <v>0.04</v>
          </cell>
          <cell r="H31" t="e">
            <v>#N/A</v>
          </cell>
          <cell r="I31">
            <v>0.04</v>
          </cell>
          <cell r="J31" t="e">
            <v>#N/A</v>
          </cell>
          <cell r="K31">
            <v>0.1</v>
          </cell>
        </row>
        <row r="32">
          <cell r="A32" t="str">
            <v>国民健康保険特別会計</v>
          </cell>
          <cell r="B32" t="e">
            <v>#N/A</v>
          </cell>
          <cell r="C32">
            <v>1.32</v>
          </cell>
          <cell r="D32" t="e">
            <v>#N/A</v>
          </cell>
          <cell r="E32">
            <v>1.1399999999999999</v>
          </cell>
          <cell r="F32" t="e">
            <v>#N/A</v>
          </cell>
          <cell r="G32">
            <v>1.43</v>
          </cell>
          <cell r="H32" t="e">
            <v>#N/A</v>
          </cell>
          <cell r="I32">
            <v>1.26</v>
          </cell>
          <cell r="J32" t="e">
            <v>#N/A</v>
          </cell>
          <cell r="K32">
            <v>0.83</v>
          </cell>
        </row>
        <row r="33">
          <cell r="A33" t="str">
            <v>介護保険特別会計</v>
          </cell>
          <cell r="B33" t="e">
            <v>#N/A</v>
          </cell>
          <cell r="C33">
            <v>2.67</v>
          </cell>
          <cell r="D33" t="e">
            <v>#N/A</v>
          </cell>
          <cell r="E33">
            <v>3.05</v>
          </cell>
          <cell r="F33" t="e">
            <v>#N/A</v>
          </cell>
          <cell r="G33">
            <v>3.99</v>
          </cell>
          <cell r="H33" t="e">
            <v>#N/A</v>
          </cell>
          <cell r="I33">
            <v>2.2000000000000002</v>
          </cell>
          <cell r="J33" t="e">
            <v>#N/A</v>
          </cell>
          <cell r="K33">
            <v>2.4</v>
          </cell>
        </row>
        <row r="34">
          <cell r="A34" t="str">
            <v>一般会計</v>
          </cell>
          <cell r="B34" t="e">
            <v>#N/A</v>
          </cell>
          <cell r="C34">
            <v>6.2</v>
          </cell>
          <cell r="D34" t="e">
            <v>#N/A</v>
          </cell>
          <cell r="E34">
            <v>1.07</v>
          </cell>
          <cell r="F34" t="e">
            <v>#N/A</v>
          </cell>
          <cell r="G34">
            <v>2.71</v>
          </cell>
          <cell r="H34" t="e">
            <v>#N/A</v>
          </cell>
          <cell r="I34">
            <v>8.89</v>
          </cell>
          <cell r="J34" t="e">
            <v>#N/A</v>
          </cell>
          <cell r="K34">
            <v>7.62</v>
          </cell>
        </row>
        <row r="35">
          <cell r="A35" t="str">
            <v>下水道事業会計</v>
          </cell>
          <cell r="B35" t="e">
            <v>#N/A</v>
          </cell>
          <cell r="C35">
            <v>6.44</v>
          </cell>
          <cell r="D35" t="e">
            <v>#N/A</v>
          </cell>
          <cell r="E35">
            <v>7.39</v>
          </cell>
          <cell r="F35" t="e">
            <v>#N/A</v>
          </cell>
          <cell r="G35">
            <v>8.5</v>
          </cell>
          <cell r="H35" t="e">
            <v>#N/A</v>
          </cell>
          <cell r="I35">
            <v>8.9600000000000009</v>
          </cell>
          <cell r="J35" t="e">
            <v>#N/A</v>
          </cell>
          <cell r="K35">
            <v>11</v>
          </cell>
        </row>
        <row r="36">
          <cell r="A36" t="str">
            <v>水道事業会計</v>
          </cell>
          <cell r="B36" t="e">
            <v>#N/A</v>
          </cell>
          <cell r="C36">
            <v>11.6</v>
          </cell>
          <cell r="D36" t="e">
            <v>#N/A</v>
          </cell>
          <cell r="E36">
            <v>11.04</v>
          </cell>
          <cell r="F36" t="e">
            <v>#N/A</v>
          </cell>
          <cell r="G36">
            <v>11.3</v>
          </cell>
          <cell r="H36" t="e">
            <v>#N/A</v>
          </cell>
          <cell r="I36">
            <v>10.51</v>
          </cell>
          <cell r="J36" t="e">
            <v>#N/A</v>
          </cell>
          <cell r="K36">
            <v>11.36</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4052</v>
          </cell>
          <cell r="G42">
            <v>3995</v>
          </cell>
          <cell r="J42">
            <v>3889</v>
          </cell>
          <cell r="M42">
            <v>3947</v>
          </cell>
          <cell r="P42">
            <v>3778</v>
          </cell>
        </row>
        <row r="43">
          <cell r="A43" t="str">
            <v>一時借入金の利子</v>
          </cell>
          <cell r="B43" t="str">
            <v>-</v>
          </cell>
          <cell r="E43" t="str">
            <v>-</v>
          </cell>
          <cell r="H43" t="str">
            <v>-</v>
          </cell>
          <cell r="K43" t="str">
            <v>-</v>
          </cell>
          <cell r="N43" t="str">
            <v>-</v>
          </cell>
        </row>
        <row r="44">
          <cell r="A44" t="str">
            <v>債務負担行為に基づく支出額</v>
          </cell>
          <cell r="B44">
            <v>620</v>
          </cell>
          <cell r="E44">
            <v>618</v>
          </cell>
          <cell r="H44">
            <v>616</v>
          </cell>
          <cell r="K44">
            <v>615</v>
          </cell>
          <cell r="N44">
            <v>330</v>
          </cell>
        </row>
        <row r="45">
          <cell r="A45" t="str">
            <v>組合等が起こした地方債の元利償還金に対する負担金等</v>
          </cell>
          <cell r="B45">
            <v>154</v>
          </cell>
          <cell r="E45">
            <v>150</v>
          </cell>
          <cell r="H45">
            <v>142</v>
          </cell>
          <cell r="K45">
            <v>152</v>
          </cell>
          <cell r="N45">
            <v>104</v>
          </cell>
        </row>
        <row r="46">
          <cell r="A46" t="str">
            <v>公営企業債の元利償還金に対する繰入金</v>
          </cell>
          <cell r="B46">
            <v>696</v>
          </cell>
          <cell r="E46">
            <v>661</v>
          </cell>
          <cell r="H46">
            <v>613</v>
          </cell>
          <cell r="K46">
            <v>608</v>
          </cell>
          <cell r="N46">
            <v>574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3642</v>
          </cell>
          <cell r="E49">
            <v>3768</v>
          </cell>
          <cell r="H49">
            <v>3947</v>
          </cell>
          <cell r="K49">
            <v>4021</v>
          </cell>
          <cell r="N49">
            <v>4271</v>
          </cell>
        </row>
        <row r="50">
          <cell r="A50" t="str">
            <v>実質公債費比率の分子</v>
          </cell>
          <cell r="B50" t="e">
            <v>#N/A</v>
          </cell>
          <cell r="C50">
            <v>1060</v>
          </cell>
          <cell r="D50" t="e">
            <v>#N/A</v>
          </cell>
          <cell r="E50" t="e">
            <v>#N/A</v>
          </cell>
          <cell r="F50">
            <v>1202</v>
          </cell>
          <cell r="G50" t="e">
            <v>#N/A</v>
          </cell>
          <cell r="H50" t="e">
            <v>#N/A</v>
          </cell>
          <cell r="I50">
            <v>1429</v>
          </cell>
          <cell r="J50" t="e">
            <v>#N/A</v>
          </cell>
          <cell r="K50" t="e">
            <v>#N/A</v>
          </cell>
          <cell r="L50">
            <v>1449</v>
          </cell>
          <cell r="M50" t="e">
            <v>#N/A</v>
          </cell>
          <cell r="N50" t="e">
            <v>#N/A</v>
          </cell>
          <cell r="O50">
            <v>1501</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35251</v>
          </cell>
          <cell r="G56">
            <v>34196</v>
          </cell>
          <cell r="J56">
            <v>33410</v>
          </cell>
          <cell r="M56">
            <v>32839</v>
          </cell>
          <cell r="P56">
            <v>31146</v>
          </cell>
        </row>
        <row r="57">
          <cell r="A57" t="str">
            <v>充当可能特定歳入</v>
          </cell>
          <cell r="D57">
            <v>6196</v>
          </cell>
          <cell r="G57">
            <v>6057</v>
          </cell>
          <cell r="J57">
            <v>5670</v>
          </cell>
          <cell r="M57">
            <v>5189</v>
          </cell>
          <cell r="P57">
            <v>5341</v>
          </cell>
        </row>
        <row r="58">
          <cell r="A58" t="str">
            <v>充当可能基金</v>
          </cell>
          <cell r="D58">
            <v>11196</v>
          </cell>
          <cell r="G58">
            <v>11632</v>
          </cell>
          <cell r="J58">
            <v>10490</v>
          </cell>
          <cell r="M58">
            <v>12141</v>
          </cell>
          <cell r="P58">
            <v>12315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v>
          </cell>
          <cell r="E61">
            <v>4</v>
          </cell>
          <cell r="H61" t="str">
            <v>-</v>
          </cell>
          <cell r="K61">
            <v>6</v>
          </cell>
          <cell r="N61">
            <v>77</v>
          </cell>
        </row>
        <row r="62">
          <cell r="A62" t="str">
            <v>退職手当負担見込額</v>
          </cell>
          <cell r="B62">
            <v>4064</v>
          </cell>
          <cell r="E62">
            <v>4021</v>
          </cell>
          <cell r="H62">
            <v>3885</v>
          </cell>
          <cell r="K62">
            <v>3898</v>
          </cell>
          <cell r="N62">
            <v>3834</v>
          </cell>
        </row>
        <row r="63">
          <cell r="A63" t="str">
            <v>組合等負担等見込額</v>
          </cell>
          <cell r="B63">
            <v>572</v>
          </cell>
          <cell r="E63">
            <v>537</v>
          </cell>
          <cell r="H63">
            <v>445</v>
          </cell>
          <cell r="K63">
            <v>345</v>
          </cell>
          <cell r="N63">
            <v>298</v>
          </cell>
        </row>
        <row r="64">
          <cell r="A64" t="str">
            <v>公営企業債等繰入見込額</v>
          </cell>
          <cell r="B64">
            <v>6325</v>
          </cell>
          <cell r="E64">
            <v>5939</v>
          </cell>
          <cell r="H64">
            <v>5656</v>
          </cell>
          <cell r="K64">
            <v>5523</v>
          </cell>
          <cell r="N64">
            <v>5396</v>
          </cell>
        </row>
        <row r="65">
          <cell r="A65" t="str">
            <v>債務負担行為に基づく支出予定額</v>
          </cell>
          <cell r="B65">
            <v>4222</v>
          </cell>
          <cell r="E65">
            <v>3658</v>
          </cell>
          <cell r="H65">
            <v>2794</v>
          </cell>
          <cell r="K65">
            <v>2215</v>
          </cell>
          <cell r="N65">
            <v>1914</v>
          </cell>
        </row>
        <row r="66">
          <cell r="A66" t="str">
            <v>一般会計等に係る地方債の現在高</v>
          </cell>
          <cell r="B66">
            <v>38229</v>
          </cell>
          <cell r="E66">
            <v>37038</v>
          </cell>
          <cell r="H66">
            <v>36533</v>
          </cell>
          <cell r="K66">
            <v>36915</v>
          </cell>
          <cell r="N66">
            <v>34421</v>
          </cell>
        </row>
        <row r="67">
          <cell r="A67" t="str">
            <v>将来負担比率の分子</v>
          </cell>
          <cell r="B67" t="e">
            <v>#N/A</v>
          </cell>
          <cell r="C67">
            <v>771</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R02</v>
          </cell>
          <cell r="C71" t="str">
            <v>R03</v>
          </cell>
          <cell r="D71" t="str">
            <v>R04</v>
          </cell>
        </row>
        <row r="72">
          <cell r="A72" t="str">
            <v>財政調整基金</v>
          </cell>
          <cell r="B72">
            <v>4501</v>
          </cell>
          <cell r="C72">
            <v>5167</v>
          </cell>
          <cell r="D72">
            <v>5970</v>
          </cell>
        </row>
        <row r="73">
          <cell r="A73" t="str">
            <v>減債基金</v>
          </cell>
          <cell r="B73" t="str">
            <v>-</v>
          </cell>
          <cell r="C73" t="str">
            <v>-</v>
          </cell>
          <cell r="D73" t="str">
            <v>-</v>
          </cell>
        </row>
        <row r="74">
          <cell r="A74" t="str">
            <v>その他特定目的基金</v>
          </cell>
          <cell r="B74">
            <v>3454</v>
          </cell>
          <cell r="C74">
            <v>4901</v>
          </cell>
          <cell r="D74">
            <v>4454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17</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18</v>
      </c>
      <c r="C2" s="41"/>
      <c r="D2" s="42"/>
    </row>
    <row r="3" spans="1:119" ht="18.75" customHeight="1" thickBot="1" x14ac:dyDescent="0.2">
      <c r="A3" s="40"/>
      <c r="B3" s="374" t="s">
        <v>19</v>
      </c>
      <c r="C3" s="375"/>
      <c r="D3" s="375"/>
      <c r="E3" s="376"/>
      <c r="F3" s="376"/>
      <c r="G3" s="376"/>
      <c r="H3" s="376"/>
      <c r="I3" s="376"/>
      <c r="J3" s="376"/>
      <c r="K3" s="376"/>
      <c r="L3" s="376" t="s">
        <v>20</v>
      </c>
      <c r="M3" s="376"/>
      <c r="N3" s="376"/>
      <c r="O3" s="376"/>
      <c r="P3" s="376"/>
      <c r="Q3" s="376"/>
      <c r="R3" s="383"/>
      <c r="S3" s="383"/>
      <c r="T3" s="383"/>
      <c r="U3" s="383"/>
      <c r="V3" s="384"/>
      <c r="W3" s="358" t="s">
        <v>21</v>
      </c>
      <c r="X3" s="359"/>
      <c r="Y3" s="359"/>
      <c r="Z3" s="359"/>
      <c r="AA3" s="359"/>
      <c r="AB3" s="375"/>
      <c r="AC3" s="383" t="s">
        <v>22</v>
      </c>
      <c r="AD3" s="359"/>
      <c r="AE3" s="359"/>
      <c r="AF3" s="359"/>
      <c r="AG3" s="359"/>
      <c r="AH3" s="359"/>
      <c r="AI3" s="359"/>
      <c r="AJ3" s="359"/>
      <c r="AK3" s="359"/>
      <c r="AL3" s="360"/>
      <c r="AM3" s="358" t="s">
        <v>23</v>
      </c>
      <c r="AN3" s="359"/>
      <c r="AO3" s="359"/>
      <c r="AP3" s="359"/>
      <c r="AQ3" s="359"/>
      <c r="AR3" s="359"/>
      <c r="AS3" s="359"/>
      <c r="AT3" s="359"/>
      <c r="AU3" s="359"/>
      <c r="AV3" s="359"/>
      <c r="AW3" s="359"/>
      <c r="AX3" s="360"/>
      <c r="AY3" s="395" t="s">
        <v>24</v>
      </c>
      <c r="AZ3" s="396"/>
      <c r="BA3" s="396"/>
      <c r="BB3" s="396"/>
      <c r="BC3" s="396"/>
      <c r="BD3" s="396"/>
      <c r="BE3" s="396"/>
      <c r="BF3" s="396"/>
      <c r="BG3" s="396"/>
      <c r="BH3" s="396"/>
      <c r="BI3" s="396"/>
      <c r="BJ3" s="396"/>
      <c r="BK3" s="396"/>
      <c r="BL3" s="396"/>
      <c r="BM3" s="397"/>
      <c r="BN3" s="358" t="s">
        <v>25</v>
      </c>
      <c r="BO3" s="359"/>
      <c r="BP3" s="359"/>
      <c r="BQ3" s="359"/>
      <c r="BR3" s="359"/>
      <c r="BS3" s="359"/>
      <c r="BT3" s="359"/>
      <c r="BU3" s="360"/>
      <c r="BV3" s="358" t="s">
        <v>26</v>
      </c>
      <c r="BW3" s="359"/>
      <c r="BX3" s="359"/>
      <c r="BY3" s="359"/>
      <c r="BZ3" s="359"/>
      <c r="CA3" s="359"/>
      <c r="CB3" s="359"/>
      <c r="CC3" s="360"/>
      <c r="CD3" s="395" t="s">
        <v>24</v>
      </c>
      <c r="CE3" s="396"/>
      <c r="CF3" s="396"/>
      <c r="CG3" s="396"/>
      <c r="CH3" s="396"/>
      <c r="CI3" s="396"/>
      <c r="CJ3" s="396"/>
      <c r="CK3" s="396"/>
      <c r="CL3" s="396"/>
      <c r="CM3" s="396"/>
      <c r="CN3" s="396"/>
      <c r="CO3" s="396"/>
      <c r="CP3" s="396"/>
      <c r="CQ3" s="396"/>
      <c r="CR3" s="396"/>
      <c r="CS3" s="397"/>
      <c r="CT3" s="358" t="s">
        <v>27</v>
      </c>
      <c r="CU3" s="359"/>
      <c r="CV3" s="359"/>
      <c r="CW3" s="359"/>
      <c r="CX3" s="359"/>
      <c r="CY3" s="359"/>
      <c r="CZ3" s="359"/>
      <c r="DA3" s="360"/>
      <c r="DB3" s="358" t="s">
        <v>28</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29</v>
      </c>
      <c r="AZ4" s="362"/>
      <c r="BA4" s="362"/>
      <c r="BB4" s="362"/>
      <c r="BC4" s="362"/>
      <c r="BD4" s="362"/>
      <c r="BE4" s="362"/>
      <c r="BF4" s="362"/>
      <c r="BG4" s="362"/>
      <c r="BH4" s="362"/>
      <c r="BI4" s="362"/>
      <c r="BJ4" s="362"/>
      <c r="BK4" s="362"/>
      <c r="BL4" s="362"/>
      <c r="BM4" s="363"/>
      <c r="BN4" s="364">
        <v>53754911</v>
      </c>
      <c r="BO4" s="365"/>
      <c r="BP4" s="365"/>
      <c r="BQ4" s="365"/>
      <c r="BR4" s="365"/>
      <c r="BS4" s="365"/>
      <c r="BT4" s="365"/>
      <c r="BU4" s="366"/>
      <c r="BV4" s="364">
        <v>56681256</v>
      </c>
      <c r="BW4" s="365"/>
      <c r="BX4" s="365"/>
      <c r="BY4" s="365"/>
      <c r="BZ4" s="365"/>
      <c r="CA4" s="365"/>
      <c r="CB4" s="365"/>
      <c r="CC4" s="366"/>
      <c r="CD4" s="367" t="s">
        <v>30</v>
      </c>
      <c r="CE4" s="368"/>
      <c r="CF4" s="368"/>
      <c r="CG4" s="368"/>
      <c r="CH4" s="368"/>
      <c r="CI4" s="368"/>
      <c r="CJ4" s="368"/>
      <c r="CK4" s="368"/>
      <c r="CL4" s="368"/>
      <c r="CM4" s="368"/>
      <c r="CN4" s="368"/>
      <c r="CO4" s="368"/>
      <c r="CP4" s="368"/>
      <c r="CQ4" s="368"/>
      <c r="CR4" s="368"/>
      <c r="CS4" s="369"/>
      <c r="CT4" s="370">
        <v>7.6</v>
      </c>
      <c r="CU4" s="371"/>
      <c r="CV4" s="371"/>
      <c r="CW4" s="371"/>
      <c r="CX4" s="371"/>
      <c r="CY4" s="371"/>
      <c r="CZ4" s="371"/>
      <c r="DA4" s="372"/>
      <c r="DB4" s="370">
        <v>8.9</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31</v>
      </c>
      <c r="AN5" s="425"/>
      <c r="AO5" s="425"/>
      <c r="AP5" s="425"/>
      <c r="AQ5" s="425"/>
      <c r="AR5" s="425"/>
      <c r="AS5" s="425"/>
      <c r="AT5" s="426"/>
      <c r="AU5" s="427" t="s">
        <v>32</v>
      </c>
      <c r="AV5" s="428"/>
      <c r="AW5" s="428"/>
      <c r="AX5" s="428"/>
      <c r="AY5" s="429" t="s">
        <v>33</v>
      </c>
      <c r="AZ5" s="430"/>
      <c r="BA5" s="430"/>
      <c r="BB5" s="430"/>
      <c r="BC5" s="430"/>
      <c r="BD5" s="430"/>
      <c r="BE5" s="430"/>
      <c r="BF5" s="430"/>
      <c r="BG5" s="430"/>
      <c r="BH5" s="430"/>
      <c r="BI5" s="430"/>
      <c r="BJ5" s="430"/>
      <c r="BK5" s="430"/>
      <c r="BL5" s="430"/>
      <c r="BM5" s="431"/>
      <c r="BN5" s="432">
        <v>51116900</v>
      </c>
      <c r="BO5" s="433"/>
      <c r="BP5" s="433"/>
      <c r="BQ5" s="433"/>
      <c r="BR5" s="433"/>
      <c r="BS5" s="433"/>
      <c r="BT5" s="433"/>
      <c r="BU5" s="434"/>
      <c r="BV5" s="432">
        <v>53802237</v>
      </c>
      <c r="BW5" s="433"/>
      <c r="BX5" s="433"/>
      <c r="BY5" s="433"/>
      <c r="BZ5" s="433"/>
      <c r="CA5" s="433"/>
      <c r="CB5" s="433"/>
      <c r="CC5" s="434"/>
      <c r="CD5" s="435" t="s">
        <v>34</v>
      </c>
      <c r="CE5" s="436"/>
      <c r="CF5" s="436"/>
      <c r="CG5" s="436"/>
      <c r="CH5" s="436"/>
      <c r="CI5" s="436"/>
      <c r="CJ5" s="436"/>
      <c r="CK5" s="436"/>
      <c r="CL5" s="436"/>
      <c r="CM5" s="436"/>
      <c r="CN5" s="436"/>
      <c r="CO5" s="436"/>
      <c r="CP5" s="436"/>
      <c r="CQ5" s="436"/>
      <c r="CR5" s="436"/>
      <c r="CS5" s="437"/>
      <c r="CT5" s="398">
        <v>93.6</v>
      </c>
      <c r="CU5" s="399"/>
      <c r="CV5" s="399"/>
      <c r="CW5" s="399"/>
      <c r="CX5" s="399"/>
      <c r="CY5" s="399"/>
      <c r="CZ5" s="399"/>
      <c r="DA5" s="400"/>
      <c r="DB5" s="398">
        <v>85.5</v>
      </c>
      <c r="DC5" s="399"/>
      <c r="DD5" s="399"/>
      <c r="DE5" s="399"/>
      <c r="DF5" s="399"/>
      <c r="DG5" s="399"/>
      <c r="DH5" s="399"/>
      <c r="DI5" s="400"/>
    </row>
    <row r="6" spans="1:119" ht="18.75" customHeight="1" x14ac:dyDescent="0.15">
      <c r="A6" s="40"/>
      <c r="B6" s="401" t="s">
        <v>35</v>
      </c>
      <c r="C6" s="402"/>
      <c r="D6" s="402"/>
      <c r="E6" s="403"/>
      <c r="F6" s="403"/>
      <c r="G6" s="403"/>
      <c r="H6" s="403"/>
      <c r="I6" s="403"/>
      <c r="J6" s="403"/>
      <c r="K6" s="403"/>
      <c r="L6" s="403" t="s">
        <v>36</v>
      </c>
      <c r="M6" s="403"/>
      <c r="N6" s="403"/>
      <c r="O6" s="403"/>
      <c r="P6" s="403"/>
      <c r="Q6" s="403"/>
      <c r="R6" s="407"/>
      <c r="S6" s="407"/>
      <c r="T6" s="407"/>
      <c r="U6" s="407"/>
      <c r="V6" s="408"/>
      <c r="W6" s="411" t="s">
        <v>37</v>
      </c>
      <c r="X6" s="412"/>
      <c r="Y6" s="412"/>
      <c r="Z6" s="412"/>
      <c r="AA6" s="412"/>
      <c r="AB6" s="402"/>
      <c r="AC6" s="415" t="s">
        <v>38</v>
      </c>
      <c r="AD6" s="416"/>
      <c r="AE6" s="416"/>
      <c r="AF6" s="416"/>
      <c r="AG6" s="416"/>
      <c r="AH6" s="416"/>
      <c r="AI6" s="416"/>
      <c r="AJ6" s="416"/>
      <c r="AK6" s="416"/>
      <c r="AL6" s="417"/>
      <c r="AM6" s="424" t="s">
        <v>39</v>
      </c>
      <c r="AN6" s="425"/>
      <c r="AO6" s="425"/>
      <c r="AP6" s="425"/>
      <c r="AQ6" s="425"/>
      <c r="AR6" s="425"/>
      <c r="AS6" s="425"/>
      <c r="AT6" s="426"/>
      <c r="AU6" s="427" t="s">
        <v>32</v>
      </c>
      <c r="AV6" s="428"/>
      <c r="AW6" s="428"/>
      <c r="AX6" s="428"/>
      <c r="AY6" s="429" t="s">
        <v>40</v>
      </c>
      <c r="AZ6" s="430"/>
      <c r="BA6" s="430"/>
      <c r="BB6" s="430"/>
      <c r="BC6" s="430"/>
      <c r="BD6" s="430"/>
      <c r="BE6" s="430"/>
      <c r="BF6" s="430"/>
      <c r="BG6" s="430"/>
      <c r="BH6" s="430"/>
      <c r="BI6" s="430"/>
      <c r="BJ6" s="430"/>
      <c r="BK6" s="430"/>
      <c r="BL6" s="430"/>
      <c r="BM6" s="431"/>
      <c r="BN6" s="432">
        <v>2638011</v>
      </c>
      <c r="BO6" s="433"/>
      <c r="BP6" s="433"/>
      <c r="BQ6" s="433"/>
      <c r="BR6" s="433"/>
      <c r="BS6" s="433"/>
      <c r="BT6" s="433"/>
      <c r="BU6" s="434"/>
      <c r="BV6" s="432">
        <v>2879019</v>
      </c>
      <c r="BW6" s="433"/>
      <c r="BX6" s="433"/>
      <c r="BY6" s="433"/>
      <c r="BZ6" s="433"/>
      <c r="CA6" s="433"/>
      <c r="CB6" s="433"/>
      <c r="CC6" s="434"/>
      <c r="CD6" s="435" t="s">
        <v>41</v>
      </c>
      <c r="CE6" s="436"/>
      <c r="CF6" s="436"/>
      <c r="CG6" s="436"/>
      <c r="CH6" s="436"/>
      <c r="CI6" s="436"/>
      <c r="CJ6" s="436"/>
      <c r="CK6" s="436"/>
      <c r="CL6" s="436"/>
      <c r="CM6" s="436"/>
      <c r="CN6" s="436"/>
      <c r="CO6" s="436"/>
      <c r="CP6" s="436"/>
      <c r="CQ6" s="436"/>
      <c r="CR6" s="436"/>
      <c r="CS6" s="437"/>
      <c r="CT6" s="438">
        <v>95.7</v>
      </c>
      <c r="CU6" s="439"/>
      <c r="CV6" s="439"/>
      <c r="CW6" s="439"/>
      <c r="CX6" s="439"/>
      <c r="CY6" s="439"/>
      <c r="CZ6" s="439"/>
      <c r="DA6" s="440"/>
      <c r="DB6" s="438">
        <v>93.1</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42</v>
      </c>
      <c r="AN7" s="425"/>
      <c r="AO7" s="425"/>
      <c r="AP7" s="425"/>
      <c r="AQ7" s="425"/>
      <c r="AR7" s="425"/>
      <c r="AS7" s="425"/>
      <c r="AT7" s="426"/>
      <c r="AU7" s="427" t="s">
        <v>43</v>
      </c>
      <c r="AV7" s="428"/>
      <c r="AW7" s="428"/>
      <c r="AX7" s="428"/>
      <c r="AY7" s="429" t="s">
        <v>44</v>
      </c>
      <c r="AZ7" s="430"/>
      <c r="BA7" s="430"/>
      <c r="BB7" s="430"/>
      <c r="BC7" s="430"/>
      <c r="BD7" s="430"/>
      <c r="BE7" s="430"/>
      <c r="BF7" s="430"/>
      <c r="BG7" s="430"/>
      <c r="BH7" s="430"/>
      <c r="BI7" s="430"/>
      <c r="BJ7" s="430"/>
      <c r="BK7" s="430"/>
      <c r="BL7" s="430"/>
      <c r="BM7" s="431"/>
      <c r="BN7" s="432">
        <v>432975</v>
      </c>
      <c r="BO7" s="433"/>
      <c r="BP7" s="433"/>
      <c r="BQ7" s="433"/>
      <c r="BR7" s="433"/>
      <c r="BS7" s="433"/>
      <c r="BT7" s="433"/>
      <c r="BU7" s="434"/>
      <c r="BV7" s="432">
        <v>244082</v>
      </c>
      <c r="BW7" s="433"/>
      <c r="BX7" s="433"/>
      <c r="BY7" s="433"/>
      <c r="BZ7" s="433"/>
      <c r="CA7" s="433"/>
      <c r="CB7" s="433"/>
      <c r="CC7" s="434"/>
      <c r="CD7" s="435" t="s">
        <v>45</v>
      </c>
      <c r="CE7" s="436"/>
      <c r="CF7" s="436"/>
      <c r="CG7" s="436"/>
      <c r="CH7" s="436"/>
      <c r="CI7" s="436"/>
      <c r="CJ7" s="436"/>
      <c r="CK7" s="436"/>
      <c r="CL7" s="436"/>
      <c r="CM7" s="436"/>
      <c r="CN7" s="436"/>
      <c r="CO7" s="436"/>
      <c r="CP7" s="436"/>
      <c r="CQ7" s="436"/>
      <c r="CR7" s="436"/>
      <c r="CS7" s="437"/>
      <c r="CT7" s="432">
        <v>28926660</v>
      </c>
      <c r="CU7" s="433"/>
      <c r="CV7" s="433"/>
      <c r="CW7" s="433"/>
      <c r="CX7" s="433"/>
      <c r="CY7" s="433"/>
      <c r="CZ7" s="433"/>
      <c r="DA7" s="434"/>
      <c r="DB7" s="432">
        <v>29608941</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46</v>
      </c>
      <c r="AN8" s="425"/>
      <c r="AO8" s="425"/>
      <c r="AP8" s="425"/>
      <c r="AQ8" s="425"/>
      <c r="AR8" s="425"/>
      <c r="AS8" s="425"/>
      <c r="AT8" s="426"/>
      <c r="AU8" s="427" t="s">
        <v>32</v>
      </c>
      <c r="AV8" s="428"/>
      <c r="AW8" s="428"/>
      <c r="AX8" s="428"/>
      <c r="AY8" s="429" t="s">
        <v>47</v>
      </c>
      <c r="AZ8" s="430"/>
      <c r="BA8" s="430"/>
      <c r="BB8" s="430"/>
      <c r="BC8" s="430"/>
      <c r="BD8" s="430"/>
      <c r="BE8" s="430"/>
      <c r="BF8" s="430"/>
      <c r="BG8" s="430"/>
      <c r="BH8" s="430"/>
      <c r="BI8" s="430"/>
      <c r="BJ8" s="430"/>
      <c r="BK8" s="430"/>
      <c r="BL8" s="430"/>
      <c r="BM8" s="431"/>
      <c r="BN8" s="432">
        <v>2205036</v>
      </c>
      <c r="BO8" s="433"/>
      <c r="BP8" s="433"/>
      <c r="BQ8" s="433"/>
      <c r="BR8" s="433"/>
      <c r="BS8" s="433"/>
      <c r="BT8" s="433"/>
      <c r="BU8" s="434"/>
      <c r="BV8" s="432">
        <v>2634937</v>
      </c>
      <c r="BW8" s="433"/>
      <c r="BX8" s="433"/>
      <c r="BY8" s="433"/>
      <c r="BZ8" s="433"/>
      <c r="CA8" s="433"/>
      <c r="CB8" s="433"/>
      <c r="CC8" s="434"/>
      <c r="CD8" s="435" t="s">
        <v>48</v>
      </c>
      <c r="CE8" s="436"/>
      <c r="CF8" s="436"/>
      <c r="CG8" s="436"/>
      <c r="CH8" s="436"/>
      <c r="CI8" s="436"/>
      <c r="CJ8" s="436"/>
      <c r="CK8" s="436"/>
      <c r="CL8" s="436"/>
      <c r="CM8" s="436"/>
      <c r="CN8" s="436"/>
      <c r="CO8" s="436"/>
      <c r="CP8" s="436"/>
      <c r="CQ8" s="436"/>
      <c r="CR8" s="436"/>
      <c r="CS8" s="437"/>
      <c r="CT8" s="441">
        <v>0.87</v>
      </c>
      <c r="CU8" s="442"/>
      <c r="CV8" s="442"/>
      <c r="CW8" s="442"/>
      <c r="CX8" s="442"/>
      <c r="CY8" s="442"/>
      <c r="CZ8" s="442"/>
      <c r="DA8" s="443"/>
      <c r="DB8" s="441">
        <v>0.89</v>
      </c>
      <c r="DC8" s="442"/>
      <c r="DD8" s="442"/>
      <c r="DE8" s="442"/>
      <c r="DF8" s="442"/>
      <c r="DG8" s="442"/>
      <c r="DH8" s="442"/>
      <c r="DI8" s="443"/>
    </row>
    <row r="9" spans="1:119" ht="18.75" customHeight="1" thickBot="1" x14ac:dyDescent="0.2">
      <c r="A9" s="40"/>
      <c r="B9" s="395" t="s">
        <v>49</v>
      </c>
      <c r="C9" s="396"/>
      <c r="D9" s="396"/>
      <c r="E9" s="396"/>
      <c r="F9" s="396"/>
      <c r="G9" s="396"/>
      <c r="H9" s="396"/>
      <c r="I9" s="396"/>
      <c r="J9" s="396"/>
      <c r="K9" s="444"/>
      <c r="L9" s="445" t="s">
        <v>50</v>
      </c>
      <c r="M9" s="446"/>
      <c r="N9" s="446"/>
      <c r="O9" s="446"/>
      <c r="P9" s="446"/>
      <c r="Q9" s="447"/>
      <c r="R9" s="448">
        <v>148699</v>
      </c>
      <c r="S9" s="449"/>
      <c r="T9" s="449"/>
      <c r="U9" s="449"/>
      <c r="V9" s="450"/>
      <c r="W9" s="358" t="s">
        <v>51</v>
      </c>
      <c r="X9" s="359"/>
      <c r="Y9" s="359"/>
      <c r="Z9" s="359"/>
      <c r="AA9" s="359"/>
      <c r="AB9" s="359"/>
      <c r="AC9" s="359"/>
      <c r="AD9" s="359"/>
      <c r="AE9" s="359"/>
      <c r="AF9" s="359"/>
      <c r="AG9" s="359"/>
      <c r="AH9" s="359"/>
      <c r="AI9" s="359"/>
      <c r="AJ9" s="359"/>
      <c r="AK9" s="359"/>
      <c r="AL9" s="360"/>
      <c r="AM9" s="424" t="s">
        <v>52</v>
      </c>
      <c r="AN9" s="425"/>
      <c r="AO9" s="425"/>
      <c r="AP9" s="425"/>
      <c r="AQ9" s="425"/>
      <c r="AR9" s="425"/>
      <c r="AS9" s="425"/>
      <c r="AT9" s="426"/>
      <c r="AU9" s="427" t="s">
        <v>32</v>
      </c>
      <c r="AV9" s="428"/>
      <c r="AW9" s="428"/>
      <c r="AX9" s="428"/>
      <c r="AY9" s="429" t="s">
        <v>53</v>
      </c>
      <c r="AZ9" s="430"/>
      <c r="BA9" s="430"/>
      <c r="BB9" s="430"/>
      <c r="BC9" s="430"/>
      <c r="BD9" s="430"/>
      <c r="BE9" s="430"/>
      <c r="BF9" s="430"/>
      <c r="BG9" s="430"/>
      <c r="BH9" s="430"/>
      <c r="BI9" s="430"/>
      <c r="BJ9" s="430"/>
      <c r="BK9" s="430"/>
      <c r="BL9" s="430"/>
      <c r="BM9" s="431"/>
      <c r="BN9" s="432">
        <v>-429901</v>
      </c>
      <c r="BO9" s="433"/>
      <c r="BP9" s="433"/>
      <c r="BQ9" s="433"/>
      <c r="BR9" s="433"/>
      <c r="BS9" s="433"/>
      <c r="BT9" s="433"/>
      <c r="BU9" s="434"/>
      <c r="BV9" s="432">
        <v>1868063</v>
      </c>
      <c r="BW9" s="433"/>
      <c r="BX9" s="433"/>
      <c r="BY9" s="433"/>
      <c r="BZ9" s="433"/>
      <c r="CA9" s="433"/>
      <c r="CB9" s="433"/>
      <c r="CC9" s="434"/>
      <c r="CD9" s="435" t="s">
        <v>54</v>
      </c>
      <c r="CE9" s="436"/>
      <c r="CF9" s="436"/>
      <c r="CG9" s="436"/>
      <c r="CH9" s="436"/>
      <c r="CI9" s="436"/>
      <c r="CJ9" s="436"/>
      <c r="CK9" s="436"/>
      <c r="CL9" s="436"/>
      <c r="CM9" s="436"/>
      <c r="CN9" s="436"/>
      <c r="CO9" s="436"/>
      <c r="CP9" s="436"/>
      <c r="CQ9" s="436"/>
      <c r="CR9" s="436"/>
      <c r="CS9" s="437"/>
      <c r="CT9" s="398">
        <v>11</v>
      </c>
      <c r="CU9" s="399"/>
      <c r="CV9" s="399"/>
      <c r="CW9" s="399"/>
      <c r="CX9" s="399"/>
      <c r="CY9" s="399"/>
      <c r="CZ9" s="399"/>
      <c r="DA9" s="400"/>
      <c r="DB9" s="398">
        <v>10.3</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55</v>
      </c>
      <c r="M10" s="425"/>
      <c r="N10" s="425"/>
      <c r="O10" s="425"/>
      <c r="P10" s="425"/>
      <c r="Q10" s="426"/>
      <c r="R10" s="452">
        <v>152405</v>
      </c>
      <c r="S10" s="453"/>
      <c r="T10" s="453"/>
      <c r="U10" s="453"/>
      <c r="V10" s="454"/>
      <c r="W10" s="389"/>
      <c r="X10" s="390"/>
      <c r="Y10" s="390"/>
      <c r="Z10" s="390"/>
      <c r="AA10" s="390"/>
      <c r="AB10" s="390"/>
      <c r="AC10" s="390"/>
      <c r="AD10" s="390"/>
      <c r="AE10" s="390"/>
      <c r="AF10" s="390"/>
      <c r="AG10" s="390"/>
      <c r="AH10" s="390"/>
      <c r="AI10" s="390"/>
      <c r="AJ10" s="390"/>
      <c r="AK10" s="390"/>
      <c r="AL10" s="393"/>
      <c r="AM10" s="424" t="s">
        <v>56</v>
      </c>
      <c r="AN10" s="425"/>
      <c r="AO10" s="425"/>
      <c r="AP10" s="425"/>
      <c r="AQ10" s="425"/>
      <c r="AR10" s="425"/>
      <c r="AS10" s="425"/>
      <c r="AT10" s="426"/>
      <c r="AU10" s="427" t="s">
        <v>32</v>
      </c>
      <c r="AV10" s="428"/>
      <c r="AW10" s="428"/>
      <c r="AX10" s="428"/>
      <c r="AY10" s="429" t="s">
        <v>57</v>
      </c>
      <c r="AZ10" s="430"/>
      <c r="BA10" s="430"/>
      <c r="BB10" s="430"/>
      <c r="BC10" s="430"/>
      <c r="BD10" s="430"/>
      <c r="BE10" s="430"/>
      <c r="BF10" s="430"/>
      <c r="BG10" s="430"/>
      <c r="BH10" s="430"/>
      <c r="BI10" s="430"/>
      <c r="BJ10" s="430"/>
      <c r="BK10" s="430"/>
      <c r="BL10" s="430"/>
      <c r="BM10" s="431"/>
      <c r="BN10" s="432">
        <v>1803548</v>
      </c>
      <c r="BO10" s="433"/>
      <c r="BP10" s="433"/>
      <c r="BQ10" s="433"/>
      <c r="BR10" s="433"/>
      <c r="BS10" s="433"/>
      <c r="BT10" s="433"/>
      <c r="BU10" s="434"/>
      <c r="BV10" s="432">
        <v>1665768</v>
      </c>
      <c r="BW10" s="433"/>
      <c r="BX10" s="433"/>
      <c r="BY10" s="433"/>
      <c r="BZ10" s="433"/>
      <c r="CA10" s="433"/>
      <c r="CB10" s="433"/>
      <c r="CC10" s="43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59</v>
      </c>
      <c r="M11" s="456"/>
      <c r="N11" s="456"/>
      <c r="O11" s="456"/>
      <c r="P11" s="456"/>
      <c r="Q11" s="457"/>
      <c r="R11" s="458" t="s">
        <v>60</v>
      </c>
      <c r="S11" s="459"/>
      <c r="T11" s="459"/>
      <c r="U11" s="459"/>
      <c r="V11" s="460"/>
      <c r="W11" s="389"/>
      <c r="X11" s="390"/>
      <c r="Y11" s="390"/>
      <c r="Z11" s="390"/>
      <c r="AA11" s="390"/>
      <c r="AB11" s="390"/>
      <c r="AC11" s="390"/>
      <c r="AD11" s="390"/>
      <c r="AE11" s="390"/>
      <c r="AF11" s="390"/>
      <c r="AG11" s="390"/>
      <c r="AH11" s="390"/>
      <c r="AI11" s="390"/>
      <c r="AJ11" s="390"/>
      <c r="AK11" s="390"/>
      <c r="AL11" s="393"/>
      <c r="AM11" s="424" t="s">
        <v>61</v>
      </c>
      <c r="AN11" s="425"/>
      <c r="AO11" s="425"/>
      <c r="AP11" s="425"/>
      <c r="AQ11" s="425"/>
      <c r="AR11" s="425"/>
      <c r="AS11" s="425"/>
      <c r="AT11" s="426"/>
      <c r="AU11" s="427" t="s">
        <v>32</v>
      </c>
      <c r="AV11" s="428"/>
      <c r="AW11" s="428"/>
      <c r="AX11" s="428"/>
      <c r="AY11" s="429" t="s">
        <v>62</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63</v>
      </c>
      <c r="CE11" s="436"/>
      <c r="CF11" s="436"/>
      <c r="CG11" s="436"/>
      <c r="CH11" s="436"/>
      <c r="CI11" s="436"/>
      <c r="CJ11" s="436"/>
      <c r="CK11" s="436"/>
      <c r="CL11" s="436"/>
      <c r="CM11" s="436"/>
      <c r="CN11" s="436"/>
      <c r="CO11" s="436"/>
      <c r="CP11" s="436"/>
      <c r="CQ11" s="436"/>
      <c r="CR11" s="436"/>
      <c r="CS11" s="437"/>
      <c r="CT11" s="441" t="s">
        <v>64</v>
      </c>
      <c r="CU11" s="442"/>
      <c r="CV11" s="442"/>
      <c r="CW11" s="442"/>
      <c r="CX11" s="442"/>
      <c r="CY11" s="442"/>
      <c r="CZ11" s="442"/>
      <c r="DA11" s="443"/>
      <c r="DB11" s="441" t="s">
        <v>64</v>
      </c>
      <c r="DC11" s="442"/>
      <c r="DD11" s="442"/>
      <c r="DE11" s="442"/>
      <c r="DF11" s="442"/>
      <c r="DG11" s="442"/>
      <c r="DH11" s="442"/>
      <c r="DI11" s="443"/>
    </row>
    <row r="12" spans="1:119" ht="18.75" customHeight="1" x14ac:dyDescent="0.15">
      <c r="A12" s="40"/>
      <c r="B12" s="461" t="s">
        <v>65</v>
      </c>
      <c r="C12" s="462"/>
      <c r="D12" s="462"/>
      <c r="E12" s="462"/>
      <c r="F12" s="462"/>
      <c r="G12" s="462"/>
      <c r="H12" s="462"/>
      <c r="I12" s="462"/>
      <c r="J12" s="462"/>
      <c r="K12" s="463"/>
      <c r="L12" s="470" t="s">
        <v>66</v>
      </c>
      <c r="M12" s="471"/>
      <c r="N12" s="471"/>
      <c r="O12" s="471"/>
      <c r="P12" s="471"/>
      <c r="Q12" s="472"/>
      <c r="R12" s="473">
        <v>149360</v>
      </c>
      <c r="S12" s="474"/>
      <c r="T12" s="474"/>
      <c r="U12" s="474"/>
      <c r="V12" s="475"/>
      <c r="W12" s="476" t="s">
        <v>24</v>
      </c>
      <c r="X12" s="428"/>
      <c r="Y12" s="428"/>
      <c r="Z12" s="428"/>
      <c r="AA12" s="428"/>
      <c r="AB12" s="477"/>
      <c r="AC12" s="478" t="s">
        <v>67</v>
      </c>
      <c r="AD12" s="479"/>
      <c r="AE12" s="479"/>
      <c r="AF12" s="479"/>
      <c r="AG12" s="480"/>
      <c r="AH12" s="478" t="s">
        <v>68</v>
      </c>
      <c r="AI12" s="479"/>
      <c r="AJ12" s="479"/>
      <c r="AK12" s="479"/>
      <c r="AL12" s="481"/>
      <c r="AM12" s="424" t="s">
        <v>69</v>
      </c>
      <c r="AN12" s="425"/>
      <c r="AO12" s="425"/>
      <c r="AP12" s="425"/>
      <c r="AQ12" s="425"/>
      <c r="AR12" s="425"/>
      <c r="AS12" s="425"/>
      <c r="AT12" s="426"/>
      <c r="AU12" s="427" t="s">
        <v>32</v>
      </c>
      <c r="AV12" s="428"/>
      <c r="AW12" s="428"/>
      <c r="AX12" s="428"/>
      <c r="AY12" s="429" t="s">
        <v>70</v>
      </c>
      <c r="AZ12" s="430"/>
      <c r="BA12" s="430"/>
      <c r="BB12" s="430"/>
      <c r="BC12" s="430"/>
      <c r="BD12" s="430"/>
      <c r="BE12" s="430"/>
      <c r="BF12" s="430"/>
      <c r="BG12" s="430"/>
      <c r="BH12" s="430"/>
      <c r="BI12" s="430"/>
      <c r="BJ12" s="430"/>
      <c r="BK12" s="430"/>
      <c r="BL12" s="430"/>
      <c r="BM12" s="431"/>
      <c r="BN12" s="432">
        <v>1000000</v>
      </c>
      <c r="BO12" s="433"/>
      <c r="BP12" s="433"/>
      <c r="BQ12" s="433"/>
      <c r="BR12" s="433"/>
      <c r="BS12" s="433"/>
      <c r="BT12" s="433"/>
      <c r="BU12" s="434"/>
      <c r="BV12" s="432">
        <v>1000000</v>
      </c>
      <c r="BW12" s="433"/>
      <c r="BX12" s="433"/>
      <c r="BY12" s="433"/>
      <c r="BZ12" s="433"/>
      <c r="CA12" s="433"/>
      <c r="CB12" s="433"/>
      <c r="CC12" s="434"/>
      <c r="CD12" s="435" t="s">
        <v>71</v>
      </c>
      <c r="CE12" s="436"/>
      <c r="CF12" s="436"/>
      <c r="CG12" s="436"/>
      <c r="CH12" s="436"/>
      <c r="CI12" s="436"/>
      <c r="CJ12" s="436"/>
      <c r="CK12" s="436"/>
      <c r="CL12" s="436"/>
      <c r="CM12" s="436"/>
      <c r="CN12" s="436"/>
      <c r="CO12" s="436"/>
      <c r="CP12" s="436"/>
      <c r="CQ12" s="436"/>
      <c r="CR12" s="436"/>
      <c r="CS12" s="437"/>
      <c r="CT12" s="441" t="s">
        <v>64</v>
      </c>
      <c r="CU12" s="442"/>
      <c r="CV12" s="442"/>
      <c r="CW12" s="442"/>
      <c r="CX12" s="442"/>
      <c r="CY12" s="442"/>
      <c r="CZ12" s="442"/>
      <c r="DA12" s="443"/>
      <c r="DB12" s="441" t="s">
        <v>64</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72</v>
      </c>
      <c r="N13" s="493"/>
      <c r="O13" s="493"/>
      <c r="P13" s="493"/>
      <c r="Q13" s="494"/>
      <c r="R13" s="485">
        <v>146376</v>
      </c>
      <c r="S13" s="486"/>
      <c r="T13" s="486"/>
      <c r="U13" s="486"/>
      <c r="V13" s="487"/>
      <c r="W13" s="411" t="s">
        <v>73</v>
      </c>
      <c r="X13" s="412"/>
      <c r="Y13" s="412"/>
      <c r="Z13" s="412"/>
      <c r="AA13" s="412"/>
      <c r="AB13" s="402"/>
      <c r="AC13" s="452">
        <v>1184</v>
      </c>
      <c r="AD13" s="453"/>
      <c r="AE13" s="453"/>
      <c r="AF13" s="453"/>
      <c r="AG13" s="495"/>
      <c r="AH13" s="452">
        <v>1324</v>
      </c>
      <c r="AI13" s="453"/>
      <c r="AJ13" s="453"/>
      <c r="AK13" s="453"/>
      <c r="AL13" s="454"/>
      <c r="AM13" s="424" t="s">
        <v>74</v>
      </c>
      <c r="AN13" s="425"/>
      <c r="AO13" s="425"/>
      <c r="AP13" s="425"/>
      <c r="AQ13" s="425"/>
      <c r="AR13" s="425"/>
      <c r="AS13" s="425"/>
      <c r="AT13" s="426"/>
      <c r="AU13" s="427" t="s">
        <v>43</v>
      </c>
      <c r="AV13" s="428"/>
      <c r="AW13" s="428"/>
      <c r="AX13" s="428"/>
      <c r="AY13" s="429" t="s">
        <v>75</v>
      </c>
      <c r="AZ13" s="430"/>
      <c r="BA13" s="430"/>
      <c r="BB13" s="430"/>
      <c r="BC13" s="430"/>
      <c r="BD13" s="430"/>
      <c r="BE13" s="430"/>
      <c r="BF13" s="430"/>
      <c r="BG13" s="430"/>
      <c r="BH13" s="430"/>
      <c r="BI13" s="430"/>
      <c r="BJ13" s="430"/>
      <c r="BK13" s="430"/>
      <c r="BL13" s="430"/>
      <c r="BM13" s="431"/>
      <c r="BN13" s="432">
        <v>373647</v>
      </c>
      <c r="BO13" s="433"/>
      <c r="BP13" s="433"/>
      <c r="BQ13" s="433"/>
      <c r="BR13" s="433"/>
      <c r="BS13" s="433"/>
      <c r="BT13" s="433"/>
      <c r="BU13" s="434"/>
      <c r="BV13" s="432">
        <v>2533831</v>
      </c>
      <c r="BW13" s="433"/>
      <c r="BX13" s="433"/>
      <c r="BY13" s="433"/>
      <c r="BZ13" s="433"/>
      <c r="CA13" s="433"/>
      <c r="CB13" s="433"/>
      <c r="CC13" s="434"/>
      <c r="CD13" s="435" t="s">
        <v>76</v>
      </c>
      <c r="CE13" s="436"/>
      <c r="CF13" s="436"/>
      <c r="CG13" s="436"/>
      <c r="CH13" s="436"/>
      <c r="CI13" s="436"/>
      <c r="CJ13" s="436"/>
      <c r="CK13" s="436"/>
      <c r="CL13" s="436"/>
      <c r="CM13" s="436"/>
      <c r="CN13" s="436"/>
      <c r="CO13" s="436"/>
      <c r="CP13" s="436"/>
      <c r="CQ13" s="436"/>
      <c r="CR13" s="436"/>
      <c r="CS13" s="437"/>
      <c r="CT13" s="398">
        <v>5.6</v>
      </c>
      <c r="CU13" s="399"/>
      <c r="CV13" s="399"/>
      <c r="CW13" s="399"/>
      <c r="CX13" s="399"/>
      <c r="CY13" s="399"/>
      <c r="CZ13" s="399"/>
      <c r="DA13" s="400"/>
      <c r="DB13" s="398">
        <v>5.3</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77</v>
      </c>
      <c r="M14" s="483"/>
      <c r="N14" s="483"/>
      <c r="O14" s="483"/>
      <c r="P14" s="483"/>
      <c r="Q14" s="484"/>
      <c r="R14" s="485">
        <v>149692</v>
      </c>
      <c r="S14" s="486"/>
      <c r="T14" s="486"/>
      <c r="U14" s="486"/>
      <c r="V14" s="487"/>
      <c r="W14" s="391"/>
      <c r="X14" s="392"/>
      <c r="Y14" s="392"/>
      <c r="Z14" s="392"/>
      <c r="AA14" s="392"/>
      <c r="AB14" s="381"/>
      <c r="AC14" s="488">
        <v>1.8</v>
      </c>
      <c r="AD14" s="489"/>
      <c r="AE14" s="489"/>
      <c r="AF14" s="489"/>
      <c r="AG14" s="490"/>
      <c r="AH14" s="488">
        <v>2</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78</v>
      </c>
      <c r="CE14" s="497"/>
      <c r="CF14" s="497"/>
      <c r="CG14" s="497"/>
      <c r="CH14" s="497"/>
      <c r="CI14" s="497"/>
      <c r="CJ14" s="497"/>
      <c r="CK14" s="497"/>
      <c r="CL14" s="497"/>
      <c r="CM14" s="497"/>
      <c r="CN14" s="497"/>
      <c r="CO14" s="497"/>
      <c r="CP14" s="497"/>
      <c r="CQ14" s="497"/>
      <c r="CR14" s="497"/>
      <c r="CS14" s="498"/>
      <c r="CT14" s="499" t="s">
        <v>64</v>
      </c>
      <c r="CU14" s="500"/>
      <c r="CV14" s="500"/>
      <c r="CW14" s="500"/>
      <c r="CX14" s="500"/>
      <c r="CY14" s="500"/>
      <c r="CZ14" s="500"/>
      <c r="DA14" s="501"/>
      <c r="DB14" s="499" t="s">
        <v>64</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72</v>
      </c>
      <c r="N15" s="493"/>
      <c r="O15" s="493"/>
      <c r="P15" s="493"/>
      <c r="Q15" s="494"/>
      <c r="R15" s="485">
        <v>146925</v>
      </c>
      <c r="S15" s="486"/>
      <c r="T15" s="486"/>
      <c r="U15" s="486"/>
      <c r="V15" s="487"/>
      <c r="W15" s="411" t="s">
        <v>79</v>
      </c>
      <c r="X15" s="412"/>
      <c r="Y15" s="412"/>
      <c r="Z15" s="412"/>
      <c r="AA15" s="412"/>
      <c r="AB15" s="402"/>
      <c r="AC15" s="452">
        <v>16116</v>
      </c>
      <c r="AD15" s="453"/>
      <c r="AE15" s="453"/>
      <c r="AF15" s="453"/>
      <c r="AG15" s="495"/>
      <c r="AH15" s="452">
        <v>16853</v>
      </c>
      <c r="AI15" s="453"/>
      <c r="AJ15" s="453"/>
      <c r="AK15" s="453"/>
      <c r="AL15" s="454"/>
      <c r="AM15" s="424"/>
      <c r="AN15" s="425"/>
      <c r="AO15" s="425"/>
      <c r="AP15" s="425"/>
      <c r="AQ15" s="425"/>
      <c r="AR15" s="425"/>
      <c r="AS15" s="425"/>
      <c r="AT15" s="426"/>
      <c r="AU15" s="427"/>
      <c r="AV15" s="428"/>
      <c r="AW15" s="428"/>
      <c r="AX15" s="428"/>
      <c r="AY15" s="361" t="s">
        <v>80</v>
      </c>
      <c r="AZ15" s="362"/>
      <c r="BA15" s="362"/>
      <c r="BB15" s="362"/>
      <c r="BC15" s="362"/>
      <c r="BD15" s="362"/>
      <c r="BE15" s="362"/>
      <c r="BF15" s="362"/>
      <c r="BG15" s="362"/>
      <c r="BH15" s="362"/>
      <c r="BI15" s="362"/>
      <c r="BJ15" s="362"/>
      <c r="BK15" s="362"/>
      <c r="BL15" s="362"/>
      <c r="BM15" s="363"/>
      <c r="BN15" s="364">
        <v>19666761</v>
      </c>
      <c r="BO15" s="365"/>
      <c r="BP15" s="365"/>
      <c r="BQ15" s="365"/>
      <c r="BR15" s="365"/>
      <c r="BS15" s="365"/>
      <c r="BT15" s="365"/>
      <c r="BU15" s="366"/>
      <c r="BV15" s="364">
        <v>18694521</v>
      </c>
      <c r="BW15" s="365"/>
      <c r="BX15" s="365"/>
      <c r="BY15" s="365"/>
      <c r="BZ15" s="365"/>
      <c r="CA15" s="365"/>
      <c r="CB15" s="365"/>
      <c r="CC15" s="366"/>
      <c r="CD15" s="502" t="s">
        <v>81</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82</v>
      </c>
      <c r="M16" s="505"/>
      <c r="N16" s="505"/>
      <c r="O16" s="505"/>
      <c r="P16" s="505"/>
      <c r="Q16" s="506"/>
      <c r="R16" s="507" t="s">
        <v>83</v>
      </c>
      <c r="S16" s="508"/>
      <c r="T16" s="508"/>
      <c r="U16" s="508"/>
      <c r="V16" s="509"/>
      <c r="W16" s="391"/>
      <c r="X16" s="392"/>
      <c r="Y16" s="392"/>
      <c r="Z16" s="392"/>
      <c r="AA16" s="392"/>
      <c r="AB16" s="381"/>
      <c r="AC16" s="488">
        <v>24.4</v>
      </c>
      <c r="AD16" s="489"/>
      <c r="AE16" s="489"/>
      <c r="AF16" s="489"/>
      <c r="AG16" s="490"/>
      <c r="AH16" s="488">
        <v>25.5</v>
      </c>
      <c r="AI16" s="489"/>
      <c r="AJ16" s="489"/>
      <c r="AK16" s="489"/>
      <c r="AL16" s="491"/>
      <c r="AM16" s="424"/>
      <c r="AN16" s="425"/>
      <c r="AO16" s="425"/>
      <c r="AP16" s="425"/>
      <c r="AQ16" s="425"/>
      <c r="AR16" s="425"/>
      <c r="AS16" s="425"/>
      <c r="AT16" s="426"/>
      <c r="AU16" s="427"/>
      <c r="AV16" s="428"/>
      <c r="AW16" s="428"/>
      <c r="AX16" s="428"/>
      <c r="AY16" s="429" t="s">
        <v>84</v>
      </c>
      <c r="AZ16" s="430"/>
      <c r="BA16" s="430"/>
      <c r="BB16" s="430"/>
      <c r="BC16" s="430"/>
      <c r="BD16" s="430"/>
      <c r="BE16" s="430"/>
      <c r="BF16" s="430"/>
      <c r="BG16" s="430"/>
      <c r="BH16" s="430"/>
      <c r="BI16" s="430"/>
      <c r="BJ16" s="430"/>
      <c r="BK16" s="430"/>
      <c r="BL16" s="430"/>
      <c r="BM16" s="431"/>
      <c r="BN16" s="432">
        <v>23016241</v>
      </c>
      <c r="BO16" s="433"/>
      <c r="BP16" s="433"/>
      <c r="BQ16" s="433"/>
      <c r="BR16" s="433"/>
      <c r="BS16" s="433"/>
      <c r="BT16" s="433"/>
      <c r="BU16" s="434"/>
      <c r="BV16" s="432">
        <v>22015353</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85</v>
      </c>
      <c r="N17" s="511"/>
      <c r="O17" s="511"/>
      <c r="P17" s="511"/>
      <c r="Q17" s="512"/>
      <c r="R17" s="507" t="s">
        <v>86</v>
      </c>
      <c r="S17" s="508"/>
      <c r="T17" s="508"/>
      <c r="U17" s="508"/>
      <c r="V17" s="509"/>
      <c r="W17" s="411" t="s">
        <v>87</v>
      </c>
      <c r="X17" s="412"/>
      <c r="Y17" s="412"/>
      <c r="Z17" s="412"/>
      <c r="AA17" s="412"/>
      <c r="AB17" s="402"/>
      <c r="AC17" s="452">
        <v>48645</v>
      </c>
      <c r="AD17" s="453"/>
      <c r="AE17" s="453"/>
      <c r="AF17" s="453"/>
      <c r="AG17" s="495"/>
      <c r="AH17" s="452">
        <v>47936</v>
      </c>
      <c r="AI17" s="453"/>
      <c r="AJ17" s="453"/>
      <c r="AK17" s="453"/>
      <c r="AL17" s="454"/>
      <c r="AM17" s="424"/>
      <c r="AN17" s="425"/>
      <c r="AO17" s="425"/>
      <c r="AP17" s="425"/>
      <c r="AQ17" s="425"/>
      <c r="AR17" s="425"/>
      <c r="AS17" s="425"/>
      <c r="AT17" s="426"/>
      <c r="AU17" s="427"/>
      <c r="AV17" s="428"/>
      <c r="AW17" s="428"/>
      <c r="AX17" s="428"/>
      <c r="AY17" s="429" t="s">
        <v>88</v>
      </c>
      <c r="AZ17" s="430"/>
      <c r="BA17" s="430"/>
      <c r="BB17" s="430"/>
      <c r="BC17" s="430"/>
      <c r="BD17" s="430"/>
      <c r="BE17" s="430"/>
      <c r="BF17" s="430"/>
      <c r="BG17" s="430"/>
      <c r="BH17" s="430"/>
      <c r="BI17" s="430"/>
      <c r="BJ17" s="430"/>
      <c r="BK17" s="430"/>
      <c r="BL17" s="430"/>
      <c r="BM17" s="431"/>
      <c r="BN17" s="432">
        <v>24919770</v>
      </c>
      <c r="BO17" s="433"/>
      <c r="BP17" s="433"/>
      <c r="BQ17" s="433"/>
      <c r="BR17" s="433"/>
      <c r="BS17" s="433"/>
      <c r="BT17" s="433"/>
      <c r="BU17" s="434"/>
      <c r="BV17" s="432">
        <v>23674455</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89</v>
      </c>
      <c r="C18" s="444"/>
      <c r="D18" s="444"/>
      <c r="E18" s="516"/>
      <c r="F18" s="516"/>
      <c r="G18" s="516"/>
      <c r="H18" s="516"/>
      <c r="I18" s="516"/>
      <c r="J18" s="516"/>
      <c r="K18" s="516"/>
      <c r="L18" s="517">
        <v>48.99</v>
      </c>
      <c r="M18" s="517"/>
      <c r="N18" s="517"/>
      <c r="O18" s="517"/>
      <c r="P18" s="517"/>
      <c r="Q18" s="517"/>
      <c r="R18" s="518"/>
      <c r="S18" s="518"/>
      <c r="T18" s="518"/>
      <c r="U18" s="518"/>
      <c r="V18" s="519"/>
      <c r="W18" s="413"/>
      <c r="X18" s="414"/>
      <c r="Y18" s="414"/>
      <c r="Z18" s="414"/>
      <c r="AA18" s="414"/>
      <c r="AB18" s="405"/>
      <c r="AC18" s="520">
        <v>73.8</v>
      </c>
      <c r="AD18" s="521"/>
      <c r="AE18" s="521"/>
      <c r="AF18" s="521"/>
      <c r="AG18" s="522"/>
      <c r="AH18" s="520">
        <v>72.5</v>
      </c>
      <c r="AI18" s="521"/>
      <c r="AJ18" s="521"/>
      <c r="AK18" s="521"/>
      <c r="AL18" s="523"/>
      <c r="AM18" s="424"/>
      <c r="AN18" s="425"/>
      <c r="AO18" s="425"/>
      <c r="AP18" s="425"/>
      <c r="AQ18" s="425"/>
      <c r="AR18" s="425"/>
      <c r="AS18" s="425"/>
      <c r="AT18" s="426"/>
      <c r="AU18" s="427"/>
      <c r="AV18" s="428"/>
      <c r="AW18" s="428"/>
      <c r="AX18" s="428"/>
      <c r="AY18" s="429" t="s">
        <v>90</v>
      </c>
      <c r="AZ18" s="430"/>
      <c r="BA18" s="430"/>
      <c r="BB18" s="430"/>
      <c r="BC18" s="430"/>
      <c r="BD18" s="430"/>
      <c r="BE18" s="430"/>
      <c r="BF18" s="430"/>
      <c r="BG18" s="430"/>
      <c r="BH18" s="430"/>
      <c r="BI18" s="430"/>
      <c r="BJ18" s="430"/>
      <c r="BK18" s="430"/>
      <c r="BL18" s="430"/>
      <c r="BM18" s="431"/>
      <c r="BN18" s="432">
        <v>28498282</v>
      </c>
      <c r="BO18" s="433"/>
      <c r="BP18" s="433"/>
      <c r="BQ18" s="433"/>
      <c r="BR18" s="433"/>
      <c r="BS18" s="433"/>
      <c r="BT18" s="433"/>
      <c r="BU18" s="434"/>
      <c r="BV18" s="432">
        <v>27199056</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91</v>
      </c>
      <c r="C19" s="444"/>
      <c r="D19" s="444"/>
      <c r="E19" s="516"/>
      <c r="F19" s="516"/>
      <c r="G19" s="516"/>
      <c r="H19" s="516"/>
      <c r="I19" s="516"/>
      <c r="J19" s="516"/>
      <c r="K19" s="516"/>
      <c r="L19" s="524">
        <v>3035</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92</v>
      </c>
      <c r="AZ19" s="430"/>
      <c r="BA19" s="430"/>
      <c r="BB19" s="430"/>
      <c r="BC19" s="430"/>
      <c r="BD19" s="430"/>
      <c r="BE19" s="430"/>
      <c r="BF19" s="430"/>
      <c r="BG19" s="430"/>
      <c r="BH19" s="430"/>
      <c r="BI19" s="430"/>
      <c r="BJ19" s="430"/>
      <c r="BK19" s="430"/>
      <c r="BL19" s="430"/>
      <c r="BM19" s="431"/>
      <c r="BN19" s="432">
        <v>37696851</v>
      </c>
      <c r="BO19" s="433"/>
      <c r="BP19" s="433"/>
      <c r="BQ19" s="433"/>
      <c r="BR19" s="433"/>
      <c r="BS19" s="433"/>
      <c r="BT19" s="433"/>
      <c r="BU19" s="434"/>
      <c r="BV19" s="432">
        <v>37911247</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93</v>
      </c>
      <c r="C20" s="444"/>
      <c r="D20" s="444"/>
      <c r="E20" s="516"/>
      <c r="F20" s="516"/>
      <c r="G20" s="516"/>
      <c r="H20" s="516"/>
      <c r="I20" s="516"/>
      <c r="J20" s="516"/>
      <c r="K20" s="516"/>
      <c r="L20" s="524">
        <v>63776</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94</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95</v>
      </c>
      <c r="C22" s="545"/>
      <c r="D22" s="546"/>
      <c r="E22" s="407" t="s">
        <v>24</v>
      </c>
      <c r="F22" s="412"/>
      <c r="G22" s="412"/>
      <c r="H22" s="412"/>
      <c r="I22" s="412"/>
      <c r="J22" s="412"/>
      <c r="K22" s="402"/>
      <c r="L22" s="407" t="s">
        <v>96</v>
      </c>
      <c r="M22" s="412"/>
      <c r="N22" s="412"/>
      <c r="O22" s="412"/>
      <c r="P22" s="402"/>
      <c r="Q22" s="553" t="s">
        <v>97</v>
      </c>
      <c r="R22" s="554"/>
      <c r="S22" s="554"/>
      <c r="T22" s="554"/>
      <c r="U22" s="554"/>
      <c r="V22" s="555"/>
      <c r="W22" s="559" t="s">
        <v>98</v>
      </c>
      <c r="X22" s="545"/>
      <c r="Y22" s="546"/>
      <c r="Z22" s="407" t="s">
        <v>24</v>
      </c>
      <c r="AA22" s="412"/>
      <c r="AB22" s="412"/>
      <c r="AC22" s="412"/>
      <c r="AD22" s="412"/>
      <c r="AE22" s="412"/>
      <c r="AF22" s="412"/>
      <c r="AG22" s="402"/>
      <c r="AH22" s="564" t="s">
        <v>99</v>
      </c>
      <c r="AI22" s="412"/>
      <c r="AJ22" s="412"/>
      <c r="AK22" s="412"/>
      <c r="AL22" s="402"/>
      <c r="AM22" s="564" t="s">
        <v>100</v>
      </c>
      <c r="AN22" s="565"/>
      <c r="AO22" s="565"/>
      <c r="AP22" s="565"/>
      <c r="AQ22" s="565"/>
      <c r="AR22" s="566"/>
      <c r="AS22" s="553" t="s">
        <v>97</v>
      </c>
      <c r="AT22" s="554"/>
      <c r="AU22" s="554"/>
      <c r="AV22" s="554"/>
      <c r="AW22" s="554"/>
      <c r="AX22" s="570"/>
      <c r="AY22" s="361" t="s">
        <v>101</v>
      </c>
      <c r="AZ22" s="362"/>
      <c r="BA22" s="362"/>
      <c r="BB22" s="362"/>
      <c r="BC22" s="362"/>
      <c r="BD22" s="362"/>
      <c r="BE22" s="362"/>
      <c r="BF22" s="362"/>
      <c r="BG22" s="362"/>
      <c r="BH22" s="362"/>
      <c r="BI22" s="362"/>
      <c r="BJ22" s="362"/>
      <c r="BK22" s="362"/>
      <c r="BL22" s="362"/>
      <c r="BM22" s="363"/>
      <c r="BN22" s="364">
        <v>34421327</v>
      </c>
      <c r="BO22" s="365"/>
      <c r="BP22" s="365"/>
      <c r="BQ22" s="365"/>
      <c r="BR22" s="365"/>
      <c r="BS22" s="365"/>
      <c r="BT22" s="365"/>
      <c r="BU22" s="366"/>
      <c r="BV22" s="364">
        <v>36915179</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102</v>
      </c>
      <c r="AZ23" s="430"/>
      <c r="BA23" s="430"/>
      <c r="BB23" s="430"/>
      <c r="BC23" s="430"/>
      <c r="BD23" s="430"/>
      <c r="BE23" s="430"/>
      <c r="BF23" s="430"/>
      <c r="BG23" s="430"/>
      <c r="BH23" s="430"/>
      <c r="BI23" s="430"/>
      <c r="BJ23" s="430"/>
      <c r="BK23" s="430"/>
      <c r="BL23" s="430"/>
      <c r="BM23" s="431"/>
      <c r="BN23" s="432">
        <v>25969106</v>
      </c>
      <c r="BO23" s="433"/>
      <c r="BP23" s="433"/>
      <c r="BQ23" s="433"/>
      <c r="BR23" s="433"/>
      <c r="BS23" s="433"/>
      <c r="BT23" s="433"/>
      <c r="BU23" s="434"/>
      <c r="BV23" s="432">
        <v>27722390</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103</v>
      </c>
      <c r="F24" s="425"/>
      <c r="G24" s="425"/>
      <c r="H24" s="425"/>
      <c r="I24" s="425"/>
      <c r="J24" s="425"/>
      <c r="K24" s="426"/>
      <c r="L24" s="452">
        <v>1</v>
      </c>
      <c r="M24" s="453"/>
      <c r="N24" s="453"/>
      <c r="O24" s="453"/>
      <c r="P24" s="495"/>
      <c r="Q24" s="452">
        <v>9700</v>
      </c>
      <c r="R24" s="453"/>
      <c r="S24" s="453"/>
      <c r="T24" s="453"/>
      <c r="U24" s="453"/>
      <c r="V24" s="495"/>
      <c r="W24" s="560"/>
      <c r="X24" s="548"/>
      <c r="Y24" s="549"/>
      <c r="Z24" s="451" t="s">
        <v>104</v>
      </c>
      <c r="AA24" s="425"/>
      <c r="AB24" s="425"/>
      <c r="AC24" s="425"/>
      <c r="AD24" s="425"/>
      <c r="AE24" s="425"/>
      <c r="AF24" s="425"/>
      <c r="AG24" s="426"/>
      <c r="AH24" s="452">
        <v>776</v>
      </c>
      <c r="AI24" s="453"/>
      <c r="AJ24" s="453"/>
      <c r="AK24" s="453"/>
      <c r="AL24" s="495"/>
      <c r="AM24" s="452">
        <v>2386200</v>
      </c>
      <c r="AN24" s="453"/>
      <c r="AO24" s="453"/>
      <c r="AP24" s="453"/>
      <c r="AQ24" s="453"/>
      <c r="AR24" s="495"/>
      <c r="AS24" s="452">
        <v>3075</v>
      </c>
      <c r="AT24" s="453"/>
      <c r="AU24" s="453"/>
      <c r="AV24" s="453"/>
      <c r="AW24" s="453"/>
      <c r="AX24" s="454"/>
      <c r="AY24" s="538" t="s">
        <v>105</v>
      </c>
      <c r="AZ24" s="539"/>
      <c r="BA24" s="539"/>
      <c r="BB24" s="539"/>
      <c r="BC24" s="539"/>
      <c r="BD24" s="539"/>
      <c r="BE24" s="539"/>
      <c r="BF24" s="539"/>
      <c r="BG24" s="539"/>
      <c r="BH24" s="539"/>
      <c r="BI24" s="539"/>
      <c r="BJ24" s="539"/>
      <c r="BK24" s="539"/>
      <c r="BL24" s="539"/>
      <c r="BM24" s="540"/>
      <c r="BN24" s="432">
        <v>11076250</v>
      </c>
      <c r="BO24" s="433"/>
      <c r="BP24" s="433"/>
      <c r="BQ24" s="433"/>
      <c r="BR24" s="433"/>
      <c r="BS24" s="433"/>
      <c r="BT24" s="433"/>
      <c r="BU24" s="434"/>
      <c r="BV24" s="432">
        <v>12173576</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106</v>
      </c>
      <c r="F25" s="425"/>
      <c r="G25" s="425"/>
      <c r="H25" s="425"/>
      <c r="I25" s="425"/>
      <c r="J25" s="425"/>
      <c r="K25" s="426"/>
      <c r="L25" s="452">
        <v>1</v>
      </c>
      <c r="M25" s="453"/>
      <c r="N25" s="453"/>
      <c r="O25" s="453"/>
      <c r="P25" s="495"/>
      <c r="Q25" s="452">
        <v>8150</v>
      </c>
      <c r="R25" s="453"/>
      <c r="S25" s="453"/>
      <c r="T25" s="453"/>
      <c r="U25" s="453"/>
      <c r="V25" s="495"/>
      <c r="W25" s="560"/>
      <c r="X25" s="548"/>
      <c r="Y25" s="549"/>
      <c r="Z25" s="451" t="s">
        <v>107</v>
      </c>
      <c r="AA25" s="425"/>
      <c r="AB25" s="425"/>
      <c r="AC25" s="425"/>
      <c r="AD25" s="425"/>
      <c r="AE25" s="425"/>
      <c r="AF25" s="425"/>
      <c r="AG25" s="426"/>
      <c r="AH25" s="452" t="s">
        <v>64</v>
      </c>
      <c r="AI25" s="453"/>
      <c r="AJ25" s="453"/>
      <c r="AK25" s="453"/>
      <c r="AL25" s="495"/>
      <c r="AM25" s="452" t="s">
        <v>64</v>
      </c>
      <c r="AN25" s="453"/>
      <c r="AO25" s="453"/>
      <c r="AP25" s="453"/>
      <c r="AQ25" s="453"/>
      <c r="AR25" s="495"/>
      <c r="AS25" s="452" t="s">
        <v>64</v>
      </c>
      <c r="AT25" s="453"/>
      <c r="AU25" s="453"/>
      <c r="AV25" s="453"/>
      <c r="AW25" s="453"/>
      <c r="AX25" s="454"/>
      <c r="AY25" s="361" t="s">
        <v>108</v>
      </c>
      <c r="AZ25" s="362"/>
      <c r="BA25" s="362"/>
      <c r="BB25" s="362"/>
      <c r="BC25" s="362"/>
      <c r="BD25" s="362"/>
      <c r="BE25" s="362"/>
      <c r="BF25" s="362"/>
      <c r="BG25" s="362"/>
      <c r="BH25" s="362"/>
      <c r="BI25" s="362"/>
      <c r="BJ25" s="362"/>
      <c r="BK25" s="362"/>
      <c r="BL25" s="362"/>
      <c r="BM25" s="363"/>
      <c r="BN25" s="364">
        <v>21383478</v>
      </c>
      <c r="BO25" s="365"/>
      <c r="BP25" s="365"/>
      <c r="BQ25" s="365"/>
      <c r="BR25" s="365"/>
      <c r="BS25" s="365"/>
      <c r="BT25" s="365"/>
      <c r="BU25" s="366"/>
      <c r="BV25" s="364">
        <v>13523700</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109</v>
      </c>
      <c r="F26" s="425"/>
      <c r="G26" s="425"/>
      <c r="H26" s="425"/>
      <c r="I26" s="425"/>
      <c r="J26" s="425"/>
      <c r="K26" s="426"/>
      <c r="L26" s="452">
        <v>1</v>
      </c>
      <c r="M26" s="453"/>
      <c r="N26" s="453"/>
      <c r="O26" s="453"/>
      <c r="P26" s="495"/>
      <c r="Q26" s="452">
        <v>7500</v>
      </c>
      <c r="R26" s="453"/>
      <c r="S26" s="453"/>
      <c r="T26" s="453"/>
      <c r="U26" s="453"/>
      <c r="V26" s="495"/>
      <c r="W26" s="560"/>
      <c r="X26" s="548"/>
      <c r="Y26" s="549"/>
      <c r="Z26" s="451" t="s">
        <v>110</v>
      </c>
      <c r="AA26" s="572"/>
      <c r="AB26" s="572"/>
      <c r="AC26" s="572"/>
      <c r="AD26" s="572"/>
      <c r="AE26" s="572"/>
      <c r="AF26" s="572"/>
      <c r="AG26" s="573"/>
      <c r="AH26" s="452">
        <v>27</v>
      </c>
      <c r="AI26" s="453"/>
      <c r="AJ26" s="453"/>
      <c r="AK26" s="453"/>
      <c r="AL26" s="495"/>
      <c r="AM26" s="452">
        <v>94365</v>
      </c>
      <c r="AN26" s="453"/>
      <c r="AO26" s="453"/>
      <c r="AP26" s="453"/>
      <c r="AQ26" s="453"/>
      <c r="AR26" s="495"/>
      <c r="AS26" s="452">
        <v>3495</v>
      </c>
      <c r="AT26" s="453"/>
      <c r="AU26" s="453"/>
      <c r="AV26" s="453"/>
      <c r="AW26" s="453"/>
      <c r="AX26" s="454"/>
      <c r="AY26" s="435" t="s">
        <v>111</v>
      </c>
      <c r="AZ26" s="436"/>
      <c r="BA26" s="436"/>
      <c r="BB26" s="436"/>
      <c r="BC26" s="436"/>
      <c r="BD26" s="436"/>
      <c r="BE26" s="436"/>
      <c r="BF26" s="436"/>
      <c r="BG26" s="436"/>
      <c r="BH26" s="436"/>
      <c r="BI26" s="436"/>
      <c r="BJ26" s="436"/>
      <c r="BK26" s="436"/>
      <c r="BL26" s="436"/>
      <c r="BM26" s="437"/>
      <c r="BN26" s="432">
        <v>60000</v>
      </c>
      <c r="BO26" s="433"/>
      <c r="BP26" s="433"/>
      <c r="BQ26" s="433"/>
      <c r="BR26" s="433"/>
      <c r="BS26" s="433"/>
      <c r="BT26" s="433"/>
      <c r="BU26" s="434"/>
      <c r="BV26" s="432">
        <v>50000</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112</v>
      </c>
      <c r="F27" s="425"/>
      <c r="G27" s="425"/>
      <c r="H27" s="425"/>
      <c r="I27" s="425"/>
      <c r="J27" s="425"/>
      <c r="K27" s="426"/>
      <c r="L27" s="452">
        <v>1</v>
      </c>
      <c r="M27" s="453"/>
      <c r="N27" s="453"/>
      <c r="O27" s="453"/>
      <c r="P27" s="495"/>
      <c r="Q27" s="452">
        <v>5100</v>
      </c>
      <c r="R27" s="453"/>
      <c r="S27" s="453"/>
      <c r="T27" s="453"/>
      <c r="U27" s="453"/>
      <c r="V27" s="495"/>
      <c r="W27" s="560"/>
      <c r="X27" s="548"/>
      <c r="Y27" s="549"/>
      <c r="Z27" s="451" t="s">
        <v>113</v>
      </c>
      <c r="AA27" s="425"/>
      <c r="AB27" s="425"/>
      <c r="AC27" s="425"/>
      <c r="AD27" s="425"/>
      <c r="AE27" s="425"/>
      <c r="AF27" s="425"/>
      <c r="AG27" s="426"/>
      <c r="AH27" s="452">
        <v>21</v>
      </c>
      <c r="AI27" s="453"/>
      <c r="AJ27" s="453"/>
      <c r="AK27" s="453"/>
      <c r="AL27" s="495"/>
      <c r="AM27" s="452">
        <v>80636</v>
      </c>
      <c r="AN27" s="453"/>
      <c r="AO27" s="453"/>
      <c r="AP27" s="453"/>
      <c r="AQ27" s="453"/>
      <c r="AR27" s="495"/>
      <c r="AS27" s="452">
        <v>3840</v>
      </c>
      <c r="AT27" s="453"/>
      <c r="AU27" s="453"/>
      <c r="AV27" s="453"/>
      <c r="AW27" s="453"/>
      <c r="AX27" s="454"/>
      <c r="AY27" s="496" t="s">
        <v>114</v>
      </c>
      <c r="AZ27" s="497"/>
      <c r="BA27" s="497"/>
      <c r="BB27" s="497"/>
      <c r="BC27" s="497"/>
      <c r="BD27" s="497"/>
      <c r="BE27" s="497"/>
      <c r="BF27" s="497"/>
      <c r="BG27" s="497"/>
      <c r="BH27" s="497"/>
      <c r="BI27" s="497"/>
      <c r="BJ27" s="497"/>
      <c r="BK27" s="497"/>
      <c r="BL27" s="497"/>
      <c r="BM27" s="498"/>
      <c r="BN27" s="541" t="s">
        <v>64</v>
      </c>
      <c r="BO27" s="542"/>
      <c r="BP27" s="542"/>
      <c r="BQ27" s="542"/>
      <c r="BR27" s="542"/>
      <c r="BS27" s="542"/>
      <c r="BT27" s="542"/>
      <c r="BU27" s="543"/>
      <c r="BV27" s="541" t="s">
        <v>64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115</v>
      </c>
      <c r="F28" s="425"/>
      <c r="G28" s="425"/>
      <c r="H28" s="425"/>
      <c r="I28" s="425"/>
      <c r="J28" s="425"/>
      <c r="K28" s="426"/>
      <c r="L28" s="452">
        <v>1</v>
      </c>
      <c r="M28" s="453"/>
      <c r="N28" s="453"/>
      <c r="O28" s="453"/>
      <c r="P28" s="495"/>
      <c r="Q28" s="452">
        <v>4600</v>
      </c>
      <c r="R28" s="453"/>
      <c r="S28" s="453"/>
      <c r="T28" s="453"/>
      <c r="U28" s="453"/>
      <c r="V28" s="495"/>
      <c r="W28" s="560"/>
      <c r="X28" s="548"/>
      <c r="Y28" s="549"/>
      <c r="Z28" s="451" t="s">
        <v>116</v>
      </c>
      <c r="AA28" s="425"/>
      <c r="AB28" s="425"/>
      <c r="AC28" s="425"/>
      <c r="AD28" s="425"/>
      <c r="AE28" s="425"/>
      <c r="AF28" s="425"/>
      <c r="AG28" s="426"/>
      <c r="AH28" s="452" t="s">
        <v>64</v>
      </c>
      <c r="AI28" s="453"/>
      <c r="AJ28" s="453"/>
      <c r="AK28" s="453"/>
      <c r="AL28" s="495"/>
      <c r="AM28" s="452" t="s">
        <v>64</v>
      </c>
      <c r="AN28" s="453"/>
      <c r="AO28" s="453"/>
      <c r="AP28" s="453"/>
      <c r="AQ28" s="453"/>
      <c r="AR28" s="495"/>
      <c r="AS28" s="452" t="s">
        <v>64</v>
      </c>
      <c r="AT28" s="453"/>
      <c r="AU28" s="453"/>
      <c r="AV28" s="453"/>
      <c r="AW28" s="453"/>
      <c r="AX28" s="454"/>
      <c r="AY28" s="574" t="s">
        <v>117</v>
      </c>
      <c r="AZ28" s="575"/>
      <c r="BA28" s="575"/>
      <c r="BB28" s="576"/>
      <c r="BC28" s="361" t="s">
        <v>118</v>
      </c>
      <c r="BD28" s="362"/>
      <c r="BE28" s="362"/>
      <c r="BF28" s="362"/>
      <c r="BG28" s="362"/>
      <c r="BH28" s="362"/>
      <c r="BI28" s="362"/>
      <c r="BJ28" s="362"/>
      <c r="BK28" s="362"/>
      <c r="BL28" s="362"/>
      <c r="BM28" s="363"/>
      <c r="BN28" s="364">
        <v>5970345</v>
      </c>
      <c r="BO28" s="365"/>
      <c r="BP28" s="365"/>
      <c r="BQ28" s="365"/>
      <c r="BR28" s="365"/>
      <c r="BS28" s="365"/>
      <c r="BT28" s="365"/>
      <c r="BU28" s="366"/>
      <c r="BV28" s="364">
        <v>5166797</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119</v>
      </c>
      <c r="F29" s="425"/>
      <c r="G29" s="425"/>
      <c r="H29" s="425"/>
      <c r="I29" s="425"/>
      <c r="J29" s="425"/>
      <c r="K29" s="426"/>
      <c r="L29" s="452">
        <v>20</v>
      </c>
      <c r="M29" s="453"/>
      <c r="N29" s="453"/>
      <c r="O29" s="453"/>
      <c r="P29" s="495"/>
      <c r="Q29" s="452">
        <v>4400</v>
      </c>
      <c r="R29" s="453"/>
      <c r="S29" s="453"/>
      <c r="T29" s="453"/>
      <c r="U29" s="453"/>
      <c r="V29" s="495"/>
      <c r="W29" s="561"/>
      <c r="X29" s="562"/>
      <c r="Y29" s="563"/>
      <c r="Z29" s="451" t="s">
        <v>120</v>
      </c>
      <c r="AA29" s="425"/>
      <c r="AB29" s="425"/>
      <c r="AC29" s="425"/>
      <c r="AD29" s="425"/>
      <c r="AE29" s="425"/>
      <c r="AF29" s="425"/>
      <c r="AG29" s="426"/>
      <c r="AH29" s="452">
        <v>797</v>
      </c>
      <c r="AI29" s="453"/>
      <c r="AJ29" s="453"/>
      <c r="AK29" s="453"/>
      <c r="AL29" s="495"/>
      <c r="AM29" s="452">
        <v>2466836</v>
      </c>
      <c r="AN29" s="453"/>
      <c r="AO29" s="453"/>
      <c r="AP29" s="453"/>
      <c r="AQ29" s="453"/>
      <c r="AR29" s="495"/>
      <c r="AS29" s="452">
        <v>3095</v>
      </c>
      <c r="AT29" s="453"/>
      <c r="AU29" s="453"/>
      <c r="AV29" s="453"/>
      <c r="AW29" s="453"/>
      <c r="AX29" s="454"/>
      <c r="AY29" s="577"/>
      <c r="AZ29" s="578"/>
      <c r="BA29" s="578"/>
      <c r="BB29" s="579"/>
      <c r="BC29" s="429" t="s">
        <v>121</v>
      </c>
      <c r="BD29" s="430"/>
      <c r="BE29" s="430"/>
      <c r="BF29" s="430"/>
      <c r="BG29" s="430"/>
      <c r="BH29" s="430"/>
      <c r="BI29" s="430"/>
      <c r="BJ29" s="430"/>
      <c r="BK29" s="430"/>
      <c r="BL29" s="430"/>
      <c r="BM29" s="431"/>
      <c r="BN29" s="432" t="s">
        <v>64</v>
      </c>
      <c r="BO29" s="433"/>
      <c r="BP29" s="433"/>
      <c r="BQ29" s="433"/>
      <c r="BR29" s="433"/>
      <c r="BS29" s="433"/>
      <c r="BT29" s="433"/>
      <c r="BU29" s="434"/>
      <c r="BV29" s="432" t="s">
        <v>64</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122</v>
      </c>
      <c r="X30" s="588"/>
      <c r="Y30" s="588"/>
      <c r="Z30" s="588"/>
      <c r="AA30" s="588"/>
      <c r="AB30" s="588"/>
      <c r="AC30" s="588"/>
      <c r="AD30" s="588"/>
      <c r="AE30" s="588"/>
      <c r="AF30" s="588"/>
      <c r="AG30" s="589"/>
      <c r="AH30" s="520">
        <v>101.2</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123</v>
      </c>
      <c r="BD30" s="539"/>
      <c r="BE30" s="539"/>
      <c r="BF30" s="539"/>
      <c r="BG30" s="539"/>
      <c r="BH30" s="539"/>
      <c r="BI30" s="539"/>
      <c r="BJ30" s="539"/>
      <c r="BK30" s="539"/>
      <c r="BL30" s="539"/>
      <c r="BM30" s="540"/>
      <c r="BN30" s="541">
        <v>4454041</v>
      </c>
      <c r="BO30" s="542"/>
      <c r="BP30" s="542"/>
      <c r="BQ30" s="542"/>
      <c r="BR30" s="542"/>
      <c r="BS30" s="542"/>
      <c r="BT30" s="542"/>
      <c r="BU30" s="543"/>
      <c r="BV30" s="541">
        <v>4900774</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124</v>
      </c>
      <c r="D32" s="583"/>
      <c r="E32" s="583"/>
      <c r="F32" s="583"/>
      <c r="G32" s="583"/>
      <c r="H32" s="583"/>
      <c r="I32" s="583"/>
      <c r="J32" s="583"/>
      <c r="K32" s="583"/>
      <c r="L32" s="583"/>
      <c r="M32" s="583"/>
      <c r="N32" s="583"/>
      <c r="O32" s="583"/>
      <c r="P32" s="583"/>
      <c r="Q32" s="583"/>
      <c r="R32" s="583"/>
      <c r="S32" s="583"/>
      <c r="U32" s="436" t="s">
        <v>125</v>
      </c>
      <c r="V32" s="436"/>
      <c r="W32" s="436"/>
      <c r="X32" s="436"/>
      <c r="Y32" s="436"/>
      <c r="Z32" s="436"/>
      <c r="AA32" s="436"/>
      <c r="AB32" s="436"/>
      <c r="AC32" s="436"/>
      <c r="AD32" s="436"/>
      <c r="AE32" s="436"/>
      <c r="AF32" s="436"/>
      <c r="AG32" s="436"/>
      <c r="AH32" s="436"/>
      <c r="AI32" s="436"/>
      <c r="AJ32" s="436"/>
      <c r="AK32" s="436"/>
      <c r="AM32" s="436" t="s">
        <v>126</v>
      </c>
      <c r="AN32" s="436"/>
      <c r="AO32" s="436"/>
      <c r="AP32" s="436"/>
      <c r="AQ32" s="436"/>
      <c r="AR32" s="436"/>
      <c r="AS32" s="436"/>
      <c r="AT32" s="436"/>
      <c r="AU32" s="436"/>
      <c r="AV32" s="436"/>
      <c r="AW32" s="436"/>
      <c r="AX32" s="436"/>
      <c r="AY32" s="436"/>
      <c r="AZ32" s="436"/>
      <c r="BA32" s="436"/>
      <c r="BB32" s="436"/>
      <c r="BC32" s="436"/>
      <c r="BE32" s="436" t="s">
        <v>127</v>
      </c>
      <c r="BF32" s="436"/>
      <c r="BG32" s="436"/>
      <c r="BH32" s="436"/>
      <c r="BI32" s="436"/>
      <c r="BJ32" s="436"/>
      <c r="BK32" s="436"/>
      <c r="BL32" s="436"/>
      <c r="BM32" s="436"/>
      <c r="BN32" s="436"/>
      <c r="BO32" s="436"/>
      <c r="BP32" s="436"/>
      <c r="BQ32" s="436"/>
      <c r="BR32" s="436"/>
      <c r="BS32" s="436"/>
      <c r="BT32" s="436"/>
      <c r="BU32" s="436"/>
      <c r="BW32" s="436" t="s">
        <v>128</v>
      </c>
      <c r="BX32" s="436"/>
      <c r="BY32" s="436"/>
      <c r="BZ32" s="436"/>
      <c r="CA32" s="436"/>
      <c r="CB32" s="436"/>
      <c r="CC32" s="436"/>
      <c r="CD32" s="436"/>
      <c r="CE32" s="436"/>
      <c r="CF32" s="436"/>
      <c r="CG32" s="436"/>
      <c r="CH32" s="436"/>
      <c r="CI32" s="436"/>
      <c r="CJ32" s="436"/>
      <c r="CK32" s="436"/>
      <c r="CL32" s="436"/>
      <c r="CM32" s="436"/>
      <c r="CO32" s="436" t="s">
        <v>129</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130</v>
      </c>
      <c r="D33" s="419"/>
      <c r="E33" s="390" t="s">
        <v>131</v>
      </c>
      <c r="F33" s="390"/>
      <c r="G33" s="390"/>
      <c r="H33" s="390"/>
      <c r="I33" s="390"/>
      <c r="J33" s="390"/>
      <c r="K33" s="390"/>
      <c r="L33" s="390"/>
      <c r="M33" s="390"/>
      <c r="N33" s="390"/>
      <c r="O33" s="390"/>
      <c r="P33" s="390"/>
      <c r="Q33" s="390"/>
      <c r="R33" s="390"/>
      <c r="S33" s="390"/>
      <c r="T33" s="65"/>
      <c r="U33" s="419" t="s">
        <v>130</v>
      </c>
      <c r="V33" s="419"/>
      <c r="W33" s="390" t="s">
        <v>131</v>
      </c>
      <c r="X33" s="390"/>
      <c r="Y33" s="390"/>
      <c r="Z33" s="390"/>
      <c r="AA33" s="390"/>
      <c r="AB33" s="390"/>
      <c r="AC33" s="390"/>
      <c r="AD33" s="390"/>
      <c r="AE33" s="390"/>
      <c r="AF33" s="390"/>
      <c r="AG33" s="390"/>
      <c r="AH33" s="390"/>
      <c r="AI33" s="390"/>
      <c r="AJ33" s="390"/>
      <c r="AK33" s="390"/>
      <c r="AL33" s="65"/>
      <c r="AM33" s="419" t="s">
        <v>130</v>
      </c>
      <c r="AN33" s="419"/>
      <c r="AO33" s="390" t="s">
        <v>131</v>
      </c>
      <c r="AP33" s="390"/>
      <c r="AQ33" s="390"/>
      <c r="AR33" s="390"/>
      <c r="AS33" s="390"/>
      <c r="AT33" s="390"/>
      <c r="AU33" s="390"/>
      <c r="AV33" s="390"/>
      <c r="AW33" s="390"/>
      <c r="AX33" s="390"/>
      <c r="AY33" s="390"/>
      <c r="AZ33" s="390"/>
      <c r="BA33" s="390"/>
      <c r="BB33" s="390"/>
      <c r="BC33" s="390"/>
      <c r="BD33" s="66"/>
      <c r="BE33" s="390" t="s">
        <v>132</v>
      </c>
      <c r="BF33" s="390"/>
      <c r="BG33" s="390" t="s">
        <v>133</v>
      </c>
      <c r="BH33" s="390"/>
      <c r="BI33" s="390"/>
      <c r="BJ33" s="390"/>
      <c r="BK33" s="390"/>
      <c r="BL33" s="390"/>
      <c r="BM33" s="390"/>
      <c r="BN33" s="390"/>
      <c r="BO33" s="390"/>
      <c r="BP33" s="390"/>
      <c r="BQ33" s="390"/>
      <c r="BR33" s="390"/>
      <c r="BS33" s="390"/>
      <c r="BT33" s="390"/>
      <c r="BU33" s="390"/>
      <c r="BV33" s="66"/>
      <c r="BW33" s="419" t="s">
        <v>132</v>
      </c>
      <c r="BX33" s="419"/>
      <c r="BY33" s="390" t="s">
        <v>134</v>
      </c>
      <c r="BZ33" s="390"/>
      <c r="CA33" s="390"/>
      <c r="CB33" s="390"/>
      <c r="CC33" s="390"/>
      <c r="CD33" s="390"/>
      <c r="CE33" s="390"/>
      <c r="CF33" s="390"/>
      <c r="CG33" s="390"/>
      <c r="CH33" s="390"/>
      <c r="CI33" s="390"/>
      <c r="CJ33" s="390"/>
      <c r="CK33" s="390"/>
      <c r="CL33" s="390"/>
      <c r="CM33" s="390"/>
      <c r="CN33" s="65"/>
      <c r="CO33" s="419" t="s">
        <v>130</v>
      </c>
      <c r="CP33" s="419"/>
      <c r="CQ33" s="390" t="s">
        <v>135</v>
      </c>
      <c r="CR33" s="390"/>
      <c r="CS33" s="390"/>
      <c r="CT33" s="390"/>
      <c r="CU33" s="390"/>
      <c r="CV33" s="390"/>
      <c r="CW33" s="390"/>
      <c r="CX33" s="390"/>
      <c r="CY33" s="390"/>
      <c r="CZ33" s="390"/>
      <c r="DA33" s="390"/>
      <c r="DB33" s="390"/>
      <c r="DC33" s="390"/>
      <c r="DD33" s="390"/>
      <c r="DE33" s="390"/>
      <c r="DF33" s="65"/>
      <c r="DG33" s="590" t="s">
        <v>136</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2</v>
      </c>
      <c r="V34" s="591"/>
      <c r="W34" s="592" t="str">
        <f>IF('各会計、関係団体の財政状況及び健全化判断比率'!B28="","",'各会計、関係団体の財政状況及び健全化判断比率'!B28)</f>
        <v>国民健康保険特別会計</v>
      </c>
      <c r="X34" s="592"/>
      <c r="Y34" s="592"/>
      <c r="Z34" s="592"/>
      <c r="AA34" s="592"/>
      <c r="AB34" s="592"/>
      <c r="AC34" s="592"/>
      <c r="AD34" s="592"/>
      <c r="AE34" s="592"/>
      <c r="AF34" s="592"/>
      <c r="AG34" s="592"/>
      <c r="AH34" s="592"/>
      <c r="AI34" s="592"/>
      <c r="AJ34" s="592"/>
      <c r="AK34" s="592"/>
      <c r="AL34" s="40"/>
      <c r="AM34" s="591">
        <f>IF(AO34="","",MAX(C34:D43,U34:V43)+1)</f>
        <v>5</v>
      </c>
      <c r="AN34" s="591"/>
      <c r="AO34" s="592" t="str">
        <f>IF('各会計、関係団体の財政状況及び健全化判断比率'!B31="","",'各会計、関係団体の財政状況及び健全化判断比率'!B31)</f>
        <v>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7</v>
      </c>
      <c r="BX34" s="591"/>
      <c r="BY34" s="592" t="str">
        <f>IF('各会計、関係団体の財政状況及び健全化判断比率'!B68="","",'各会計、関係団体の財政状況及び健全化判断比率'!B68)</f>
        <v>埼玉県後期高齢者医療広域連合</v>
      </c>
      <c r="BZ34" s="592"/>
      <c r="CA34" s="592"/>
      <c r="CB34" s="592"/>
      <c r="CC34" s="592"/>
      <c r="CD34" s="592"/>
      <c r="CE34" s="592"/>
      <c r="CF34" s="592"/>
      <c r="CG34" s="592"/>
      <c r="CH34" s="592"/>
      <c r="CI34" s="592"/>
      <c r="CJ34" s="592"/>
      <c r="CK34" s="592"/>
      <c r="CL34" s="592"/>
      <c r="CM34" s="592"/>
      <c r="CN34" s="40"/>
      <c r="CO34" s="591">
        <f>IF(CQ34="","",MAX(C34:D43,U34:V43,AM34:AN43,BE34:BF43,BW34:BX43)+1)</f>
        <v>15</v>
      </c>
      <c r="CP34" s="591"/>
      <c r="CQ34" s="592" t="str">
        <f>IF('各会計、関係団体の財政状況及び健全化判断比率'!BS7="","",'各会計、関係団体の財政状況及び健全化判断比率'!BS7)</f>
        <v>狭山市勤労者福祉サービスセンター</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t="str">
        <f>IF(E35="","",C34+1)</f>
        <v/>
      </c>
      <c r="D35" s="591"/>
      <c r="E35" s="592" t="str">
        <f>IF('各会計、関係団体の財政状況及び健全化判断比率'!B8="","",'各会計、関係団体の財政状況及び健全化判断比率'!B8)</f>
        <v/>
      </c>
      <c r="F35" s="592"/>
      <c r="G35" s="592"/>
      <c r="H35" s="592"/>
      <c r="I35" s="592"/>
      <c r="J35" s="592"/>
      <c r="K35" s="592"/>
      <c r="L35" s="592"/>
      <c r="M35" s="592"/>
      <c r="N35" s="592"/>
      <c r="O35" s="592"/>
      <c r="P35" s="592"/>
      <c r="Q35" s="592"/>
      <c r="R35" s="592"/>
      <c r="S35" s="592"/>
      <c r="T35" s="40"/>
      <c r="U35" s="591">
        <f>IF(W35="","",U34+1)</f>
        <v>3</v>
      </c>
      <c r="V35" s="591"/>
      <c r="W35" s="592" t="str">
        <f>IF('各会計、関係団体の財政状況及び健全化判断比率'!B29="","",'各会計、関係団体の財政状況及び健全化判断比率'!B29)</f>
        <v>介護保険特別会計</v>
      </c>
      <c r="X35" s="592"/>
      <c r="Y35" s="592"/>
      <c r="Z35" s="592"/>
      <c r="AA35" s="592"/>
      <c r="AB35" s="592"/>
      <c r="AC35" s="592"/>
      <c r="AD35" s="592"/>
      <c r="AE35" s="592"/>
      <c r="AF35" s="592"/>
      <c r="AG35" s="592"/>
      <c r="AH35" s="592"/>
      <c r="AI35" s="592"/>
      <c r="AJ35" s="592"/>
      <c r="AK35" s="592"/>
      <c r="AL35" s="40"/>
      <c r="AM35" s="591">
        <f t="shared" ref="AM35:AM43" si="0">IF(AO35="","",AM34+1)</f>
        <v>6</v>
      </c>
      <c r="AN35" s="591"/>
      <c r="AO35" s="592" t="str">
        <f>IF('各会計、関係団体の財政状況及び健全化判断比率'!B32="","",'各会計、関係団体の財政状況及び健全化判断比率'!B32)</f>
        <v>下水道事業会計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8</v>
      </c>
      <c r="BX35" s="591"/>
      <c r="BY35" s="592" t="str">
        <f>IF('各会計、関係団体の財政状況及び健全化判断比率'!B69="","",'各会計、関係団体の財政状況及び健全化判断比率'!B69)</f>
        <v>埼玉県後期高齢者医療広域連合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4</v>
      </c>
      <c r="V36" s="591"/>
      <c r="W36" s="592" t="str">
        <f>IF('各会計、関係団体の財政状況及び健全化判断比率'!B30="","",'各会計、関係団体の財政状況及び健全化判断比率'!B30)</f>
        <v>後期高齢者医療特別会計</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9</v>
      </c>
      <c r="BX36" s="591"/>
      <c r="BY36" s="592" t="str">
        <f>IF('各会計、関係団体の財政状況及び健全化判断比率'!B70="","",'各会計、関係団体の財政状況及び健全化判断比率'!B70)</f>
        <v>埼玉県市町村総合事務組合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10</v>
      </c>
      <c r="BX37" s="591"/>
      <c r="BY37" s="592" t="str">
        <f>IF('各会計、関係団体の財政状況及び健全化判断比率'!B71="","",'各会計、関係団体の財政状況及び健全化判断比率'!B71)</f>
        <v>埼玉県市町村総合事務組合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11</v>
      </c>
      <c r="BX38" s="591"/>
      <c r="BY38" s="592" t="str">
        <f>IF('各会計、関係団体の財政状況及び健全化判断比率'!B72="","",'各会計、関係団体の財政状況及び健全化判断比率'!B72)</f>
        <v>彩の国さいたま人づくり広域連合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12</v>
      </c>
      <c r="BX39" s="591"/>
      <c r="BY39" s="592" t="str">
        <f>IF('各会計、関係団体の財政状況及び健全化判断比率'!B73="","",'各会計、関係団体の財政状況及び健全化判断比率'!B73)</f>
        <v>埼玉県都市ボートレース企業団</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13</v>
      </c>
      <c r="BX40" s="591"/>
      <c r="BY40" s="592" t="str">
        <f>IF('各会計、関係団体の財政状況及び健全化判断比率'!B74="","",'各会計、関係団体の財政状況及び健全化判断比率'!B74)</f>
        <v>広域飯能斎場組合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f t="shared" si="2"/>
        <v>14</v>
      </c>
      <c r="BX41" s="591"/>
      <c r="BY41" s="592" t="str">
        <f>IF('各会計、関係団体の財政状況及び健全化判断比率'!B75="","",'各会計、関係団体の財政状況及び健全化判断比率'!B75)</f>
        <v>埼玉西部消防組合</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594" t="s">
        <v>138</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139</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140</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141</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142</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143</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144</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145</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W1zqnXCDdEH7Y6mxoQ50b76C8PEH4ab8x6IZ5ypu+Ca0L6CIvwp9xQd0YeJ0sWBh2viDntG4amS/KklXwQy7Fg==" saltValue="FcZqjWEOALhxAxB9q0zB8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146</v>
      </c>
      <c r="DI1" s="597"/>
      <c r="DJ1" s="597"/>
      <c r="DK1" s="597"/>
      <c r="DL1" s="597"/>
      <c r="DM1" s="597"/>
      <c r="DN1" s="598"/>
      <c r="DO1" s="73"/>
      <c r="DP1" s="596" t="s">
        <v>147</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149</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150</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151</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24</v>
      </c>
      <c r="C4" s="600"/>
      <c r="D4" s="600"/>
      <c r="E4" s="600"/>
      <c r="F4" s="600"/>
      <c r="G4" s="600"/>
      <c r="H4" s="600"/>
      <c r="I4" s="600"/>
      <c r="J4" s="600"/>
      <c r="K4" s="600"/>
      <c r="L4" s="600"/>
      <c r="M4" s="600"/>
      <c r="N4" s="600"/>
      <c r="O4" s="600"/>
      <c r="P4" s="600"/>
      <c r="Q4" s="601"/>
      <c r="R4" s="599" t="s">
        <v>152</v>
      </c>
      <c r="S4" s="600"/>
      <c r="T4" s="600"/>
      <c r="U4" s="600"/>
      <c r="V4" s="600"/>
      <c r="W4" s="600"/>
      <c r="X4" s="600"/>
      <c r="Y4" s="601"/>
      <c r="Z4" s="599" t="s">
        <v>153</v>
      </c>
      <c r="AA4" s="600"/>
      <c r="AB4" s="600"/>
      <c r="AC4" s="601"/>
      <c r="AD4" s="599" t="s">
        <v>154</v>
      </c>
      <c r="AE4" s="600"/>
      <c r="AF4" s="600"/>
      <c r="AG4" s="600"/>
      <c r="AH4" s="600"/>
      <c r="AI4" s="600"/>
      <c r="AJ4" s="600"/>
      <c r="AK4" s="601"/>
      <c r="AL4" s="599" t="s">
        <v>153</v>
      </c>
      <c r="AM4" s="600"/>
      <c r="AN4" s="600"/>
      <c r="AO4" s="601"/>
      <c r="AP4" s="602" t="s">
        <v>155</v>
      </c>
      <c r="AQ4" s="602"/>
      <c r="AR4" s="602"/>
      <c r="AS4" s="602"/>
      <c r="AT4" s="602"/>
      <c r="AU4" s="602"/>
      <c r="AV4" s="602"/>
      <c r="AW4" s="602"/>
      <c r="AX4" s="602"/>
      <c r="AY4" s="602"/>
      <c r="AZ4" s="602"/>
      <c r="BA4" s="602"/>
      <c r="BB4" s="602"/>
      <c r="BC4" s="602"/>
      <c r="BD4" s="602"/>
      <c r="BE4" s="602"/>
      <c r="BF4" s="602"/>
      <c r="BG4" s="602" t="s">
        <v>156</v>
      </c>
      <c r="BH4" s="602"/>
      <c r="BI4" s="602"/>
      <c r="BJ4" s="602"/>
      <c r="BK4" s="602"/>
      <c r="BL4" s="602"/>
      <c r="BM4" s="602"/>
      <c r="BN4" s="602"/>
      <c r="BO4" s="602" t="s">
        <v>153</v>
      </c>
      <c r="BP4" s="602"/>
      <c r="BQ4" s="602"/>
      <c r="BR4" s="602"/>
      <c r="BS4" s="602" t="s">
        <v>157</v>
      </c>
      <c r="BT4" s="602"/>
      <c r="BU4" s="602"/>
      <c r="BV4" s="602"/>
      <c r="BW4" s="602"/>
      <c r="BX4" s="602"/>
      <c r="BY4" s="602"/>
      <c r="BZ4" s="602"/>
      <c r="CA4" s="602"/>
      <c r="CB4" s="602"/>
      <c r="CD4" s="599" t="s">
        <v>158</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159</v>
      </c>
      <c r="C5" s="604"/>
      <c r="D5" s="604"/>
      <c r="E5" s="604"/>
      <c r="F5" s="604"/>
      <c r="G5" s="604"/>
      <c r="H5" s="604"/>
      <c r="I5" s="604"/>
      <c r="J5" s="604"/>
      <c r="K5" s="604"/>
      <c r="L5" s="604"/>
      <c r="M5" s="604"/>
      <c r="N5" s="604"/>
      <c r="O5" s="604"/>
      <c r="P5" s="604"/>
      <c r="Q5" s="605"/>
      <c r="R5" s="606">
        <v>21783238</v>
      </c>
      <c r="S5" s="607"/>
      <c r="T5" s="607"/>
      <c r="U5" s="607"/>
      <c r="V5" s="607"/>
      <c r="W5" s="607"/>
      <c r="X5" s="607"/>
      <c r="Y5" s="608"/>
      <c r="Z5" s="609">
        <v>40.5</v>
      </c>
      <c r="AA5" s="609"/>
      <c r="AB5" s="609"/>
      <c r="AC5" s="609"/>
      <c r="AD5" s="610">
        <v>20749571</v>
      </c>
      <c r="AE5" s="610"/>
      <c r="AF5" s="610"/>
      <c r="AG5" s="610"/>
      <c r="AH5" s="610"/>
      <c r="AI5" s="610"/>
      <c r="AJ5" s="610"/>
      <c r="AK5" s="610"/>
      <c r="AL5" s="611">
        <v>69.7</v>
      </c>
      <c r="AM5" s="612"/>
      <c r="AN5" s="612"/>
      <c r="AO5" s="613"/>
      <c r="AP5" s="603" t="s">
        <v>160</v>
      </c>
      <c r="AQ5" s="604"/>
      <c r="AR5" s="604"/>
      <c r="AS5" s="604"/>
      <c r="AT5" s="604"/>
      <c r="AU5" s="604"/>
      <c r="AV5" s="604"/>
      <c r="AW5" s="604"/>
      <c r="AX5" s="604"/>
      <c r="AY5" s="604"/>
      <c r="AZ5" s="604"/>
      <c r="BA5" s="604"/>
      <c r="BB5" s="604"/>
      <c r="BC5" s="604"/>
      <c r="BD5" s="604"/>
      <c r="BE5" s="604"/>
      <c r="BF5" s="605"/>
      <c r="BG5" s="617">
        <v>20749571</v>
      </c>
      <c r="BH5" s="618"/>
      <c r="BI5" s="618"/>
      <c r="BJ5" s="618"/>
      <c r="BK5" s="618"/>
      <c r="BL5" s="618"/>
      <c r="BM5" s="618"/>
      <c r="BN5" s="619"/>
      <c r="BO5" s="620">
        <v>95.3</v>
      </c>
      <c r="BP5" s="620"/>
      <c r="BQ5" s="620"/>
      <c r="BR5" s="620"/>
      <c r="BS5" s="621">
        <v>221712</v>
      </c>
      <c r="BT5" s="621"/>
      <c r="BU5" s="621"/>
      <c r="BV5" s="621"/>
      <c r="BW5" s="621"/>
      <c r="BX5" s="621"/>
      <c r="BY5" s="621"/>
      <c r="BZ5" s="621"/>
      <c r="CA5" s="621"/>
      <c r="CB5" s="625"/>
      <c r="CD5" s="599" t="s">
        <v>155</v>
      </c>
      <c r="CE5" s="600"/>
      <c r="CF5" s="600"/>
      <c r="CG5" s="600"/>
      <c r="CH5" s="600"/>
      <c r="CI5" s="600"/>
      <c r="CJ5" s="600"/>
      <c r="CK5" s="600"/>
      <c r="CL5" s="600"/>
      <c r="CM5" s="600"/>
      <c r="CN5" s="600"/>
      <c r="CO5" s="600"/>
      <c r="CP5" s="600"/>
      <c r="CQ5" s="601"/>
      <c r="CR5" s="599" t="s">
        <v>161</v>
      </c>
      <c r="CS5" s="600"/>
      <c r="CT5" s="600"/>
      <c r="CU5" s="600"/>
      <c r="CV5" s="600"/>
      <c r="CW5" s="600"/>
      <c r="CX5" s="600"/>
      <c r="CY5" s="601"/>
      <c r="CZ5" s="599" t="s">
        <v>153</v>
      </c>
      <c r="DA5" s="600"/>
      <c r="DB5" s="600"/>
      <c r="DC5" s="601"/>
      <c r="DD5" s="599" t="s">
        <v>162</v>
      </c>
      <c r="DE5" s="600"/>
      <c r="DF5" s="600"/>
      <c r="DG5" s="600"/>
      <c r="DH5" s="600"/>
      <c r="DI5" s="600"/>
      <c r="DJ5" s="600"/>
      <c r="DK5" s="600"/>
      <c r="DL5" s="600"/>
      <c r="DM5" s="600"/>
      <c r="DN5" s="600"/>
      <c r="DO5" s="600"/>
      <c r="DP5" s="601"/>
      <c r="DQ5" s="599" t="s">
        <v>163</v>
      </c>
      <c r="DR5" s="600"/>
      <c r="DS5" s="600"/>
      <c r="DT5" s="600"/>
      <c r="DU5" s="600"/>
      <c r="DV5" s="600"/>
      <c r="DW5" s="600"/>
      <c r="DX5" s="600"/>
      <c r="DY5" s="600"/>
      <c r="DZ5" s="600"/>
      <c r="EA5" s="600"/>
      <c r="EB5" s="600"/>
      <c r="EC5" s="601"/>
    </row>
    <row r="6" spans="2:143" ht="11.25" customHeight="1" x14ac:dyDescent="0.15">
      <c r="B6" s="614" t="s">
        <v>164</v>
      </c>
      <c r="C6" s="615"/>
      <c r="D6" s="615"/>
      <c r="E6" s="615"/>
      <c r="F6" s="615"/>
      <c r="G6" s="615"/>
      <c r="H6" s="615"/>
      <c r="I6" s="615"/>
      <c r="J6" s="615"/>
      <c r="K6" s="615"/>
      <c r="L6" s="615"/>
      <c r="M6" s="615"/>
      <c r="N6" s="615"/>
      <c r="O6" s="615"/>
      <c r="P6" s="615"/>
      <c r="Q6" s="616"/>
      <c r="R6" s="617">
        <v>318938</v>
      </c>
      <c r="S6" s="618"/>
      <c r="T6" s="618"/>
      <c r="U6" s="618"/>
      <c r="V6" s="618"/>
      <c r="W6" s="618"/>
      <c r="X6" s="618"/>
      <c r="Y6" s="619"/>
      <c r="Z6" s="620">
        <v>0.6</v>
      </c>
      <c r="AA6" s="620"/>
      <c r="AB6" s="620"/>
      <c r="AC6" s="620"/>
      <c r="AD6" s="621">
        <v>318938</v>
      </c>
      <c r="AE6" s="621"/>
      <c r="AF6" s="621"/>
      <c r="AG6" s="621"/>
      <c r="AH6" s="621"/>
      <c r="AI6" s="621"/>
      <c r="AJ6" s="621"/>
      <c r="AK6" s="621"/>
      <c r="AL6" s="622">
        <v>1.1000000000000001</v>
      </c>
      <c r="AM6" s="623"/>
      <c r="AN6" s="623"/>
      <c r="AO6" s="624"/>
      <c r="AP6" s="614" t="s">
        <v>165</v>
      </c>
      <c r="AQ6" s="615"/>
      <c r="AR6" s="615"/>
      <c r="AS6" s="615"/>
      <c r="AT6" s="615"/>
      <c r="AU6" s="615"/>
      <c r="AV6" s="615"/>
      <c r="AW6" s="615"/>
      <c r="AX6" s="615"/>
      <c r="AY6" s="615"/>
      <c r="AZ6" s="615"/>
      <c r="BA6" s="615"/>
      <c r="BB6" s="615"/>
      <c r="BC6" s="615"/>
      <c r="BD6" s="615"/>
      <c r="BE6" s="615"/>
      <c r="BF6" s="616"/>
      <c r="BG6" s="617">
        <v>20749571</v>
      </c>
      <c r="BH6" s="618"/>
      <c r="BI6" s="618"/>
      <c r="BJ6" s="618"/>
      <c r="BK6" s="618"/>
      <c r="BL6" s="618"/>
      <c r="BM6" s="618"/>
      <c r="BN6" s="619"/>
      <c r="BO6" s="620">
        <v>95.3</v>
      </c>
      <c r="BP6" s="620"/>
      <c r="BQ6" s="620"/>
      <c r="BR6" s="620"/>
      <c r="BS6" s="621">
        <v>221712</v>
      </c>
      <c r="BT6" s="621"/>
      <c r="BU6" s="621"/>
      <c r="BV6" s="621"/>
      <c r="BW6" s="621"/>
      <c r="BX6" s="621"/>
      <c r="BY6" s="621"/>
      <c r="BZ6" s="621"/>
      <c r="CA6" s="621"/>
      <c r="CB6" s="625"/>
      <c r="CD6" s="603" t="s">
        <v>166</v>
      </c>
      <c r="CE6" s="604"/>
      <c r="CF6" s="604"/>
      <c r="CG6" s="604"/>
      <c r="CH6" s="604"/>
      <c r="CI6" s="604"/>
      <c r="CJ6" s="604"/>
      <c r="CK6" s="604"/>
      <c r="CL6" s="604"/>
      <c r="CM6" s="604"/>
      <c r="CN6" s="604"/>
      <c r="CO6" s="604"/>
      <c r="CP6" s="604"/>
      <c r="CQ6" s="605"/>
      <c r="CR6" s="617">
        <v>294614</v>
      </c>
      <c r="CS6" s="618"/>
      <c r="CT6" s="618"/>
      <c r="CU6" s="618"/>
      <c r="CV6" s="618"/>
      <c r="CW6" s="618"/>
      <c r="CX6" s="618"/>
      <c r="CY6" s="619"/>
      <c r="CZ6" s="611">
        <v>0.6</v>
      </c>
      <c r="DA6" s="612"/>
      <c r="DB6" s="612"/>
      <c r="DC6" s="628"/>
      <c r="DD6" s="626" t="s">
        <v>64</v>
      </c>
      <c r="DE6" s="618"/>
      <c r="DF6" s="618"/>
      <c r="DG6" s="618"/>
      <c r="DH6" s="618"/>
      <c r="DI6" s="618"/>
      <c r="DJ6" s="618"/>
      <c r="DK6" s="618"/>
      <c r="DL6" s="618"/>
      <c r="DM6" s="618"/>
      <c r="DN6" s="618"/>
      <c r="DO6" s="618"/>
      <c r="DP6" s="619"/>
      <c r="DQ6" s="626">
        <v>294614</v>
      </c>
      <c r="DR6" s="618"/>
      <c r="DS6" s="618"/>
      <c r="DT6" s="618"/>
      <c r="DU6" s="618"/>
      <c r="DV6" s="618"/>
      <c r="DW6" s="618"/>
      <c r="DX6" s="618"/>
      <c r="DY6" s="618"/>
      <c r="DZ6" s="618"/>
      <c r="EA6" s="618"/>
      <c r="EB6" s="618"/>
      <c r="EC6" s="627"/>
    </row>
    <row r="7" spans="2:143" ht="11.25" customHeight="1" x14ac:dyDescent="0.15">
      <c r="B7" s="614" t="s">
        <v>167</v>
      </c>
      <c r="C7" s="615"/>
      <c r="D7" s="615"/>
      <c r="E7" s="615"/>
      <c r="F7" s="615"/>
      <c r="G7" s="615"/>
      <c r="H7" s="615"/>
      <c r="I7" s="615"/>
      <c r="J7" s="615"/>
      <c r="K7" s="615"/>
      <c r="L7" s="615"/>
      <c r="M7" s="615"/>
      <c r="N7" s="615"/>
      <c r="O7" s="615"/>
      <c r="P7" s="615"/>
      <c r="Q7" s="616"/>
      <c r="R7" s="617">
        <v>8346</v>
      </c>
      <c r="S7" s="618"/>
      <c r="T7" s="618"/>
      <c r="U7" s="618"/>
      <c r="V7" s="618"/>
      <c r="W7" s="618"/>
      <c r="X7" s="618"/>
      <c r="Y7" s="619"/>
      <c r="Z7" s="620">
        <v>0</v>
      </c>
      <c r="AA7" s="620"/>
      <c r="AB7" s="620"/>
      <c r="AC7" s="620"/>
      <c r="AD7" s="621">
        <v>8346</v>
      </c>
      <c r="AE7" s="621"/>
      <c r="AF7" s="621"/>
      <c r="AG7" s="621"/>
      <c r="AH7" s="621"/>
      <c r="AI7" s="621"/>
      <c r="AJ7" s="621"/>
      <c r="AK7" s="621"/>
      <c r="AL7" s="622">
        <v>0</v>
      </c>
      <c r="AM7" s="623"/>
      <c r="AN7" s="623"/>
      <c r="AO7" s="624"/>
      <c r="AP7" s="614" t="s">
        <v>168</v>
      </c>
      <c r="AQ7" s="615"/>
      <c r="AR7" s="615"/>
      <c r="AS7" s="615"/>
      <c r="AT7" s="615"/>
      <c r="AU7" s="615"/>
      <c r="AV7" s="615"/>
      <c r="AW7" s="615"/>
      <c r="AX7" s="615"/>
      <c r="AY7" s="615"/>
      <c r="AZ7" s="615"/>
      <c r="BA7" s="615"/>
      <c r="BB7" s="615"/>
      <c r="BC7" s="615"/>
      <c r="BD7" s="615"/>
      <c r="BE7" s="615"/>
      <c r="BF7" s="616"/>
      <c r="BG7" s="617">
        <v>9827667</v>
      </c>
      <c r="BH7" s="618"/>
      <c r="BI7" s="618"/>
      <c r="BJ7" s="618"/>
      <c r="BK7" s="618"/>
      <c r="BL7" s="618"/>
      <c r="BM7" s="618"/>
      <c r="BN7" s="619"/>
      <c r="BO7" s="620">
        <v>45.1</v>
      </c>
      <c r="BP7" s="620"/>
      <c r="BQ7" s="620"/>
      <c r="BR7" s="620"/>
      <c r="BS7" s="621">
        <v>221712</v>
      </c>
      <c r="BT7" s="621"/>
      <c r="BU7" s="621"/>
      <c r="BV7" s="621"/>
      <c r="BW7" s="621"/>
      <c r="BX7" s="621"/>
      <c r="BY7" s="621"/>
      <c r="BZ7" s="621"/>
      <c r="CA7" s="621"/>
      <c r="CB7" s="625"/>
      <c r="CD7" s="614" t="s">
        <v>169</v>
      </c>
      <c r="CE7" s="615"/>
      <c r="CF7" s="615"/>
      <c r="CG7" s="615"/>
      <c r="CH7" s="615"/>
      <c r="CI7" s="615"/>
      <c r="CJ7" s="615"/>
      <c r="CK7" s="615"/>
      <c r="CL7" s="615"/>
      <c r="CM7" s="615"/>
      <c r="CN7" s="615"/>
      <c r="CO7" s="615"/>
      <c r="CP7" s="615"/>
      <c r="CQ7" s="616"/>
      <c r="CR7" s="617">
        <v>6776457</v>
      </c>
      <c r="CS7" s="618"/>
      <c r="CT7" s="618"/>
      <c r="CU7" s="618"/>
      <c r="CV7" s="618"/>
      <c r="CW7" s="618"/>
      <c r="CX7" s="618"/>
      <c r="CY7" s="619"/>
      <c r="CZ7" s="620">
        <v>13.3</v>
      </c>
      <c r="DA7" s="620"/>
      <c r="DB7" s="620"/>
      <c r="DC7" s="620"/>
      <c r="DD7" s="626">
        <v>319663</v>
      </c>
      <c r="DE7" s="618"/>
      <c r="DF7" s="618"/>
      <c r="DG7" s="618"/>
      <c r="DH7" s="618"/>
      <c r="DI7" s="618"/>
      <c r="DJ7" s="618"/>
      <c r="DK7" s="618"/>
      <c r="DL7" s="618"/>
      <c r="DM7" s="618"/>
      <c r="DN7" s="618"/>
      <c r="DO7" s="618"/>
      <c r="DP7" s="619"/>
      <c r="DQ7" s="626">
        <v>6053155</v>
      </c>
      <c r="DR7" s="618"/>
      <c r="DS7" s="618"/>
      <c r="DT7" s="618"/>
      <c r="DU7" s="618"/>
      <c r="DV7" s="618"/>
      <c r="DW7" s="618"/>
      <c r="DX7" s="618"/>
      <c r="DY7" s="618"/>
      <c r="DZ7" s="618"/>
      <c r="EA7" s="618"/>
      <c r="EB7" s="618"/>
      <c r="EC7" s="627"/>
    </row>
    <row r="8" spans="2:143" ht="11.25" customHeight="1" x14ac:dyDescent="0.15">
      <c r="B8" s="614" t="s">
        <v>170</v>
      </c>
      <c r="C8" s="615"/>
      <c r="D8" s="615"/>
      <c r="E8" s="615"/>
      <c r="F8" s="615"/>
      <c r="G8" s="615"/>
      <c r="H8" s="615"/>
      <c r="I8" s="615"/>
      <c r="J8" s="615"/>
      <c r="K8" s="615"/>
      <c r="L8" s="615"/>
      <c r="M8" s="615"/>
      <c r="N8" s="615"/>
      <c r="O8" s="615"/>
      <c r="P8" s="615"/>
      <c r="Q8" s="616"/>
      <c r="R8" s="617">
        <v>119713</v>
      </c>
      <c r="S8" s="618"/>
      <c r="T8" s="618"/>
      <c r="U8" s="618"/>
      <c r="V8" s="618"/>
      <c r="W8" s="618"/>
      <c r="X8" s="618"/>
      <c r="Y8" s="619"/>
      <c r="Z8" s="620">
        <v>0.2</v>
      </c>
      <c r="AA8" s="620"/>
      <c r="AB8" s="620"/>
      <c r="AC8" s="620"/>
      <c r="AD8" s="621">
        <v>119713</v>
      </c>
      <c r="AE8" s="621"/>
      <c r="AF8" s="621"/>
      <c r="AG8" s="621"/>
      <c r="AH8" s="621"/>
      <c r="AI8" s="621"/>
      <c r="AJ8" s="621"/>
      <c r="AK8" s="621"/>
      <c r="AL8" s="622">
        <v>0.4</v>
      </c>
      <c r="AM8" s="623"/>
      <c r="AN8" s="623"/>
      <c r="AO8" s="624"/>
      <c r="AP8" s="614" t="s">
        <v>171</v>
      </c>
      <c r="AQ8" s="615"/>
      <c r="AR8" s="615"/>
      <c r="AS8" s="615"/>
      <c r="AT8" s="615"/>
      <c r="AU8" s="615"/>
      <c r="AV8" s="615"/>
      <c r="AW8" s="615"/>
      <c r="AX8" s="615"/>
      <c r="AY8" s="615"/>
      <c r="AZ8" s="615"/>
      <c r="BA8" s="615"/>
      <c r="BB8" s="615"/>
      <c r="BC8" s="615"/>
      <c r="BD8" s="615"/>
      <c r="BE8" s="615"/>
      <c r="BF8" s="616"/>
      <c r="BG8" s="617">
        <v>276965</v>
      </c>
      <c r="BH8" s="618"/>
      <c r="BI8" s="618"/>
      <c r="BJ8" s="618"/>
      <c r="BK8" s="618"/>
      <c r="BL8" s="618"/>
      <c r="BM8" s="618"/>
      <c r="BN8" s="619"/>
      <c r="BO8" s="620">
        <v>1.3</v>
      </c>
      <c r="BP8" s="620"/>
      <c r="BQ8" s="620"/>
      <c r="BR8" s="620"/>
      <c r="BS8" s="621" t="s">
        <v>64</v>
      </c>
      <c r="BT8" s="621"/>
      <c r="BU8" s="621"/>
      <c r="BV8" s="621"/>
      <c r="BW8" s="621"/>
      <c r="BX8" s="621"/>
      <c r="BY8" s="621"/>
      <c r="BZ8" s="621"/>
      <c r="CA8" s="621"/>
      <c r="CB8" s="625"/>
      <c r="CD8" s="614" t="s">
        <v>172</v>
      </c>
      <c r="CE8" s="615"/>
      <c r="CF8" s="615"/>
      <c r="CG8" s="615"/>
      <c r="CH8" s="615"/>
      <c r="CI8" s="615"/>
      <c r="CJ8" s="615"/>
      <c r="CK8" s="615"/>
      <c r="CL8" s="615"/>
      <c r="CM8" s="615"/>
      <c r="CN8" s="615"/>
      <c r="CO8" s="615"/>
      <c r="CP8" s="615"/>
      <c r="CQ8" s="616"/>
      <c r="CR8" s="617">
        <v>22531647</v>
      </c>
      <c r="CS8" s="618"/>
      <c r="CT8" s="618"/>
      <c r="CU8" s="618"/>
      <c r="CV8" s="618"/>
      <c r="CW8" s="618"/>
      <c r="CX8" s="618"/>
      <c r="CY8" s="619"/>
      <c r="CZ8" s="620">
        <v>44.1</v>
      </c>
      <c r="DA8" s="620"/>
      <c r="DB8" s="620"/>
      <c r="DC8" s="620"/>
      <c r="DD8" s="626">
        <v>393943</v>
      </c>
      <c r="DE8" s="618"/>
      <c r="DF8" s="618"/>
      <c r="DG8" s="618"/>
      <c r="DH8" s="618"/>
      <c r="DI8" s="618"/>
      <c r="DJ8" s="618"/>
      <c r="DK8" s="618"/>
      <c r="DL8" s="618"/>
      <c r="DM8" s="618"/>
      <c r="DN8" s="618"/>
      <c r="DO8" s="618"/>
      <c r="DP8" s="619"/>
      <c r="DQ8" s="626">
        <v>11870322</v>
      </c>
      <c r="DR8" s="618"/>
      <c r="DS8" s="618"/>
      <c r="DT8" s="618"/>
      <c r="DU8" s="618"/>
      <c r="DV8" s="618"/>
      <c r="DW8" s="618"/>
      <c r="DX8" s="618"/>
      <c r="DY8" s="618"/>
      <c r="DZ8" s="618"/>
      <c r="EA8" s="618"/>
      <c r="EB8" s="618"/>
      <c r="EC8" s="627"/>
    </row>
    <row r="9" spans="2:143" ht="11.25" customHeight="1" x14ac:dyDescent="0.15">
      <c r="B9" s="614" t="s">
        <v>173</v>
      </c>
      <c r="C9" s="615"/>
      <c r="D9" s="615"/>
      <c r="E9" s="615"/>
      <c r="F9" s="615"/>
      <c r="G9" s="615"/>
      <c r="H9" s="615"/>
      <c r="I9" s="615"/>
      <c r="J9" s="615"/>
      <c r="K9" s="615"/>
      <c r="L9" s="615"/>
      <c r="M9" s="615"/>
      <c r="N9" s="615"/>
      <c r="O9" s="615"/>
      <c r="P9" s="615"/>
      <c r="Q9" s="616"/>
      <c r="R9" s="617">
        <v>93021</v>
      </c>
      <c r="S9" s="618"/>
      <c r="T9" s="618"/>
      <c r="U9" s="618"/>
      <c r="V9" s="618"/>
      <c r="W9" s="618"/>
      <c r="X9" s="618"/>
      <c r="Y9" s="619"/>
      <c r="Z9" s="620">
        <v>0.2</v>
      </c>
      <c r="AA9" s="620"/>
      <c r="AB9" s="620"/>
      <c r="AC9" s="620"/>
      <c r="AD9" s="621">
        <v>93021</v>
      </c>
      <c r="AE9" s="621"/>
      <c r="AF9" s="621"/>
      <c r="AG9" s="621"/>
      <c r="AH9" s="621"/>
      <c r="AI9" s="621"/>
      <c r="AJ9" s="621"/>
      <c r="AK9" s="621"/>
      <c r="AL9" s="622">
        <v>0.3</v>
      </c>
      <c r="AM9" s="623"/>
      <c r="AN9" s="623"/>
      <c r="AO9" s="624"/>
      <c r="AP9" s="614" t="s">
        <v>174</v>
      </c>
      <c r="AQ9" s="615"/>
      <c r="AR9" s="615"/>
      <c r="AS9" s="615"/>
      <c r="AT9" s="615"/>
      <c r="AU9" s="615"/>
      <c r="AV9" s="615"/>
      <c r="AW9" s="615"/>
      <c r="AX9" s="615"/>
      <c r="AY9" s="615"/>
      <c r="AZ9" s="615"/>
      <c r="BA9" s="615"/>
      <c r="BB9" s="615"/>
      <c r="BC9" s="615"/>
      <c r="BD9" s="615"/>
      <c r="BE9" s="615"/>
      <c r="BF9" s="616"/>
      <c r="BG9" s="617">
        <v>8287670</v>
      </c>
      <c r="BH9" s="618"/>
      <c r="BI9" s="618"/>
      <c r="BJ9" s="618"/>
      <c r="BK9" s="618"/>
      <c r="BL9" s="618"/>
      <c r="BM9" s="618"/>
      <c r="BN9" s="619"/>
      <c r="BO9" s="620">
        <v>38</v>
      </c>
      <c r="BP9" s="620"/>
      <c r="BQ9" s="620"/>
      <c r="BR9" s="620"/>
      <c r="BS9" s="621" t="s">
        <v>64</v>
      </c>
      <c r="BT9" s="621"/>
      <c r="BU9" s="621"/>
      <c r="BV9" s="621"/>
      <c r="BW9" s="621"/>
      <c r="BX9" s="621"/>
      <c r="BY9" s="621"/>
      <c r="BZ9" s="621"/>
      <c r="CA9" s="621"/>
      <c r="CB9" s="625"/>
      <c r="CD9" s="614" t="s">
        <v>175</v>
      </c>
      <c r="CE9" s="615"/>
      <c r="CF9" s="615"/>
      <c r="CG9" s="615"/>
      <c r="CH9" s="615"/>
      <c r="CI9" s="615"/>
      <c r="CJ9" s="615"/>
      <c r="CK9" s="615"/>
      <c r="CL9" s="615"/>
      <c r="CM9" s="615"/>
      <c r="CN9" s="615"/>
      <c r="CO9" s="615"/>
      <c r="CP9" s="615"/>
      <c r="CQ9" s="616"/>
      <c r="CR9" s="617">
        <v>5052823</v>
      </c>
      <c r="CS9" s="618"/>
      <c r="CT9" s="618"/>
      <c r="CU9" s="618"/>
      <c r="CV9" s="618"/>
      <c r="CW9" s="618"/>
      <c r="CX9" s="618"/>
      <c r="CY9" s="619"/>
      <c r="CZ9" s="620">
        <v>9.9</v>
      </c>
      <c r="DA9" s="620"/>
      <c r="DB9" s="620"/>
      <c r="DC9" s="620"/>
      <c r="DD9" s="626">
        <v>129866</v>
      </c>
      <c r="DE9" s="618"/>
      <c r="DF9" s="618"/>
      <c r="DG9" s="618"/>
      <c r="DH9" s="618"/>
      <c r="DI9" s="618"/>
      <c r="DJ9" s="618"/>
      <c r="DK9" s="618"/>
      <c r="DL9" s="618"/>
      <c r="DM9" s="618"/>
      <c r="DN9" s="618"/>
      <c r="DO9" s="618"/>
      <c r="DP9" s="619"/>
      <c r="DQ9" s="626">
        <v>3558143</v>
      </c>
      <c r="DR9" s="618"/>
      <c r="DS9" s="618"/>
      <c r="DT9" s="618"/>
      <c r="DU9" s="618"/>
      <c r="DV9" s="618"/>
      <c r="DW9" s="618"/>
      <c r="DX9" s="618"/>
      <c r="DY9" s="618"/>
      <c r="DZ9" s="618"/>
      <c r="EA9" s="618"/>
      <c r="EB9" s="618"/>
      <c r="EC9" s="627"/>
    </row>
    <row r="10" spans="2:143" ht="11.25" customHeight="1" x14ac:dyDescent="0.15">
      <c r="B10" s="614" t="s">
        <v>176</v>
      </c>
      <c r="C10" s="615"/>
      <c r="D10" s="615"/>
      <c r="E10" s="615"/>
      <c r="F10" s="615"/>
      <c r="G10" s="615"/>
      <c r="H10" s="615"/>
      <c r="I10" s="615"/>
      <c r="J10" s="615"/>
      <c r="K10" s="615"/>
      <c r="L10" s="615"/>
      <c r="M10" s="615"/>
      <c r="N10" s="615"/>
      <c r="O10" s="615"/>
      <c r="P10" s="615"/>
      <c r="Q10" s="616"/>
      <c r="R10" s="617" t="s">
        <v>64</v>
      </c>
      <c r="S10" s="618"/>
      <c r="T10" s="618"/>
      <c r="U10" s="618"/>
      <c r="V10" s="618"/>
      <c r="W10" s="618"/>
      <c r="X10" s="618"/>
      <c r="Y10" s="619"/>
      <c r="Z10" s="620" t="s">
        <v>64</v>
      </c>
      <c r="AA10" s="620"/>
      <c r="AB10" s="620"/>
      <c r="AC10" s="620"/>
      <c r="AD10" s="621" t="s">
        <v>64</v>
      </c>
      <c r="AE10" s="621"/>
      <c r="AF10" s="621"/>
      <c r="AG10" s="621"/>
      <c r="AH10" s="621"/>
      <c r="AI10" s="621"/>
      <c r="AJ10" s="621"/>
      <c r="AK10" s="621"/>
      <c r="AL10" s="622" t="s">
        <v>64</v>
      </c>
      <c r="AM10" s="623"/>
      <c r="AN10" s="623"/>
      <c r="AO10" s="624"/>
      <c r="AP10" s="614" t="s">
        <v>177</v>
      </c>
      <c r="AQ10" s="615"/>
      <c r="AR10" s="615"/>
      <c r="AS10" s="615"/>
      <c r="AT10" s="615"/>
      <c r="AU10" s="615"/>
      <c r="AV10" s="615"/>
      <c r="AW10" s="615"/>
      <c r="AX10" s="615"/>
      <c r="AY10" s="615"/>
      <c r="AZ10" s="615"/>
      <c r="BA10" s="615"/>
      <c r="BB10" s="615"/>
      <c r="BC10" s="615"/>
      <c r="BD10" s="615"/>
      <c r="BE10" s="615"/>
      <c r="BF10" s="616"/>
      <c r="BG10" s="617">
        <v>389323</v>
      </c>
      <c r="BH10" s="618"/>
      <c r="BI10" s="618"/>
      <c r="BJ10" s="618"/>
      <c r="BK10" s="618"/>
      <c r="BL10" s="618"/>
      <c r="BM10" s="618"/>
      <c r="BN10" s="619"/>
      <c r="BO10" s="620">
        <v>1.8</v>
      </c>
      <c r="BP10" s="620"/>
      <c r="BQ10" s="620"/>
      <c r="BR10" s="620"/>
      <c r="BS10" s="621" t="s">
        <v>64</v>
      </c>
      <c r="BT10" s="621"/>
      <c r="BU10" s="621"/>
      <c r="BV10" s="621"/>
      <c r="BW10" s="621"/>
      <c r="BX10" s="621"/>
      <c r="BY10" s="621"/>
      <c r="BZ10" s="621"/>
      <c r="CA10" s="621"/>
      <c r="CB10" s="625"/>
      <c r="CD10" s="614" t="s">
        <v>178</v>
      </c>
      <c r="CE10" s="615"/>
      <c r="CF10" s="615"/>
      <c r="CG10" s="615"/>
      <c r="CH10" s="615"/>
      <c r="CI10" s="615"/>
      <c r="CJ10" s="615"/>
      <c r="CK10" s="615"/>
      <c r="CL10" s="615"/>
      <c r="CM10" s="615"/>
      <c r="CN10" s="615"/>
      <c r="CO10" s="615"/>
      <c r="CP10" s="615"/>
      <c r="CQ10" s="616"/>
      <c r="CR10" s="617">
        <v>51558</v>
      </c>
      <c r="CS10" s="618"/>
      <c r="CT10" s="618"/>
      <c r="CU10" s="618"/>
      <c r="CV10" s="618"/>
      <c r="CW10" s="618"/>
      <c r="CX10" s="618"/>
      <c r="CY10" s="619"/>
      <c r="CZ10" s="620">
        <v>0.1</v>
      </c>
      <c r="DA10" s="620"/>
      <c r="DB10" s="620"/>
      <c r="DC10" s="620"/>
      <c r="DD10" s="626" t="s">
        <v>64</v>
      </c>
      <c r="DE10" s="618"/>
      <c r="DF10" s="618"/>
      <c r="DG10" s="618"/>
      <c r="DH10" s="618"/>
      <c r="DI10" s="618"/>
      <c r="DJ10" s="618"/>
      <c r="DK10" s="618"/>
      <c r="DL10" s="618"/>
      <c r="DM10" s="618"/>
      <c r="DN10" s="618"/>
      <c r="DO10" s="618"/>
      <c r="DP10" s="619"/>
      <c r="DQ10" s="626">
        <v>44883</v>
      </c>
      <c r="DR10" s="618"/>
      <c r="DS10" s="618"/>
      <c r="DT10" s="618"/>
      <c r="DU10" s="618"/>
      <c r="DV10" s="618"/>
      <c r="DW10" s="618"/>
      <c r="DX10" s="618"/>
      <c r="DY10" s="618"/>
      <c r="DZ10" s="618"/>
      <c r="EA10" s="618"/>
      <c r="EB10" s="618"/>
      <c r="EC10" s="627"/>
    </row>
    <row r="11" spans="2:143" ht="11.25" customHeight="1" x14ac:dyDescent="0.15">
      <c r="B11" s="614" t="s">
        <v>179</v>
      </c>
      <c r="C11" s="615"/>
      <c r="D11" s="615"/>
      <c r="E11" s="615"/>
      <c r="F11" s="615"/>
      <c r="G11" s="615"/>
      <c r="H11" s="615"/>
      <c r="I11" s="615"/>
      <c r="J11" s="615"/>
      <c r="K11" s="615"/>
      <c r="L11" s="615"/>
      <c r="M11" s="615"/>
      <c r="N11" s="615"/>
      <c r="O11" s="615"/>
      <c r="P11" s="615"/>
      <c r="Q11" s="616"/>
      <c r="R11" s="617">
        <v>3697036</v>
      </c>
      <c r="S11" s="618"/>
      <c r="T11" s="618"/>
      <c r="U11" s="618"/>
      <c r="V11" s="618"/>
      <c r="W11" s="618"/>
      <c r="X11" s="618"/>
      <c r="Y11" s="619"/>
      <c r="Z11" s="622">
        <v>6.9</v>
      </c>
      <c r="AA11" s="623"/>
      <c r="AB11" s="623"/>
      <c r="AC11" s="629"/>
      <c r="AD11" s="626">
        <v>3697036</v>
      </c>
      <c r="AE11" s="618"/>
      <c r="AF11" s="618"/>
      <c r="AG11" s="618"/>
      <c r="AH11" s="618"/>
      <c r="AI11" s="618"/>
      <c r="AJ11" s="618"/>
      <c r="AK11" s="619"/>
      <c r="AL11" s="622">
        <v>12.4</v>
      </c>
      <c r="AM11" s="623"/>
      <c r="AN11" s="623"/>
      <c r="AO11" s="624"/>
      <c r="AP11" s="614" t="s">
        <v>180</v>
      </c>
      <c r="AQ11" s="615"/>
      <c r="AR11" s="615"/>
      <c r="AS11" s="615"/>
      <c r="AT11" s="615"/>
      <c r="AU11" s="615"/>
      <c r="AV11" s="615"/>
      <c r="AW11" s="615"/>
      <c r="AX11" s="615"/>
      <c r="AY11" s="615"/>
      <c r="AZ11" s="615"/>
      <c r="BA11" s="615"/>
      <c r="BB11" s="615"/>
      <c r="BC11" s="615"/>
      <c r="BD11" s="615"/>
      <c r="BE11" s="615"/>
      <c r="BF11" s="616"/>
      <c r="BG11" s="617">
        <v>873709</v>
      </c>
      <c r="BH11" s="618"/>
      <c r="BI11" s="618"/>
      <c r="BJ11" s="618"/>
      <c r="BK11" s="618"/>
      <c r="BL11" s="618"/>
      <c r="BM11" s="618"/>
      <c r="BN11" s="619"/>
      <c r="BO11" s="620">
        <v>4</v>
      </c>
      <c r="BP11" s="620"/>
      <c r="BQ11" s="620"/>
      <c r="BR11" s="620"/>
      <c r="BS11" s="621">
        <v>221712</v>
      </c>
      <c r="BT11" s="621"/>
      <c r="BU11" s="621"/>
      <c r="BV11" s="621"/>
      <c r="BW11" s="621"/>
      <c r="BX11" s="621"/>
      <c r="BY11" s="621"/>
      <c r="BZ11" s="621"/>
      <c r="CA11" s="621"/>
      <c r="CB11" s="625"/>
      <c r="CD11" s="614" t="s">
        <v>181</v>
      </c>
      <c r="CE11" s="615"/>
      <c r="CF11" s="615"/>
      <c r="CG11" s="615"/>
      <c r="CH11" s="615"/>
      <c r="CI11" s="615"/>
      <c r="CJ11" s="615"/>
      <c r="CK11" s="615"/>
      <c r="CL11" s="615"/>
      <c r="CM11" s="615"/>
      <c r="CN11" s="615"/>
      <c r="CO11" s="615"/>
      <c r="CP11" s="615"/>
      <c r="CQ11" s="616"/>
      <c r="CR11" s="617">
        <v>211249</v>
      </c>
      <c r="CS11" s="618"/>
      <c r="CT11" s="618"/>
      <c r="CU11" s="618"/>
      <c r="CV11" s="618"/>
      <c r="CW11" s="618"/>
      <c r="CX11" s="618"/>
      <c r="CY11" s="619"/>
      <c r="CZ11" s="620">
        <v>0.4</v>
      </c>
      <c r="DA11" s="620"/>
      <c r="DB11" s="620"/>
      <c r="DC11" s="620"/>
      <c r="DD11" s="626">
        <v>11467</v>
      </c>
      <c r="DE11" s="618"/>
      <c r="DF11" s="618"/>
      <c r="DG11" s="618"/>
      <c r="DH11" s="618"/>
      <c r="DI11" s="618"/>
      <c r="DJ11" s="618"/>
      <c r="DK11" s="618"/>
      <c r="DL11" s="618"/>
      <c r="DM11" s="618"/>
      <c r="DN11" s="618"/>
      <c r="DO11" s="618"/>
      <c r="DP11" s="619"/>
      <c r="DQ11" s="626">
        <v>180874</v>
      </c>
      <c r="DR11" s="618"/>
      <c r="DS11" s="618"/>
      <c r="DT11" s="618"/>
      <c r="DU11" s="618"/>
      <c r="DV11" s="618"/>
      <c r="DW11" s="618"/>
      <c r="DX11" s="618"/>
      <c r="DY11" s="618"/>
      <c r="DZ11" s="618"/>
      <c r="EA11" s="618"/>
      <c r="EB11" s="618"/>
      <c r="EC11" s="627"/>
    </row>
    <row r="12" spans="2:143" ht="11.25" customHeight="1" x14ac:dyDescent="0.15">
      <c r="B12" s="614" t="s">
        <v>182</v>
      </c>
      <c r="C12" s="615"/>
      <c r="D12" s="615"/>
      <c r="E12" s="615"/>
      <c r="F12" s="615"/>
      <c r="G12" s="615"/>
      <c r="H12" s="615"/>
      <c r="I12" s="615"/>
      <c r="J12" s="615"/>
      <c r="K12" s="615"/>
      <c r="L12" s="615"/>
      <c r="M12" s="615"/>
      <c r="N12" s="615"/>
      <c r="O12" s="615"/>
      <c r="P12" s="615"/>
      <c r="Q12" s="616"/>
      <c r="R12" s="617">
        <v>35905</v>
      </c>
      <c r="S12" s="618"/>
      <c r="T12" s="618"/>
      <c r="U12" s="618"/>
      <c r="V12" s="618"/>
      <c r="W12" s="618"/>
      <c r="X12" s="618"/>
      <c r="Y12" s="619"/>
      <c r="Z12" s="620">
        <v>0.1</v>
      </c>
      <c r="AA12" s="620"/>
      <c r="AB12" s="620"/>
      <c r="AC12" s="620"/>
      <c r="AD12" s="621">
        <v>35905</v>
      </c>
      <c r="AE12" s="621"/>
      <c r="AF12" s="621"/>
      <c r="AG12" s="621"/>
      <c r="AH12" s="621"/>
      <c r="AI12" s="621"/>
      <c r="AJ12" s="621"/>
      <c r="AK12" s="621"/>
      <c r="AL12" s="622">
        <v>0.1</v>
      </c>
      <c r="AM12" s="623"/>
      <c r="AN12" s="623"/>
      <c r="AO12" s="624"/>
      <c r="AP12" s="614" t="s">
        <v>183</v>
      </c>
      <c r="AQ12" s="615"/>
      <c r="AR12" s="615"/>
      <c r="AS12" s="615"/>
      <c r="AT12" s="615"/>
      <c r="AU12" s="615"/>
      <c r="AV12" s="615"/>
      <c r="AW12" s="615"/>
      <c r="AX12" s="615"/>
      <c r="AY12" s="615"/>
      <c r="AZ12" s="615"/>
      <c r="BA12" s="615"/>
      <c r="BB12" s="615"/>
      <c r="BC12" s="615"/>
      <c r="BD12" s="615"/>
      <c r="BE12" s="615"/>
      <c r="BF12" s="616"/>
      <c r="BG12" s="617">
        <v>9542167</v>
      </c>
      <c r="BH12" s="618"/>
      <c r="BI12" s="618"/>
      <c r="BJ12" s="618"/>
      <c r="BK12" s="618"/>
      <c r="BL12" s="618"/>
      <c r="BM12" s="618"/>
      <c r="BN12" s="619"/>
      <c r="BO12" s="620">
        <v>43.8</v>
      </c>
      <c r="BP12" s="620"/>
      <c r="BQ12" s="620"/>
      <c r="BR12" s="620"/>
      <c r="BS12" s="621" t="s">
        <v>64</v>
      </c>
      <c r="BT12" s="621"/>
      <c r="BU12" s="621"/>
      <c r="BV12" s="621"/>
      <c r="BW12" s="621"/>
      <c r="BX12" s="621"/>
      <c r="BY12" s="621"/>
      <c r="BZ12" s="621"/>
      <c r="CA12" s="621"/>
      <c r="CB12" s="625"/>
      <c r="CD12" s="614" t="s">
        <v>184</v>
      </c>
      <c r="CE12" s="615"/>
      <c r="CF12" s="615"/>
      <c r="CG12" s="615"/>
      <c r="CH12" s="615"/>
      <c r="CI12" s="615"/>
      <c r="CJ12" s="615"/>
      <c r="CK12" s="615"/>
      <c r="CL12" s="615"/>
      <c r="CM12" s="615"/>
      <c r="CN12" s="615"/>
      <c r="CO12" s="615"/>
      <c r="CP12" s="615"/>
      <c r="CQ12" s="616"/>
      <c r="CR12" s="617">
        <v>771056</v>
      </c>
      <c r="CS12" s="618"/>
      <c r="CT12" s="618"/>
      <c r="CU12" s="618"/>
      <c r="CV12" s="618"/>
      <c r="CW12" s="618"/>
      <c r="CX12" s="618"/>
      <c r="CY12" s="619"/>
      <c r="CZ12" s="620">
        <v>1.5</v>
      </c>
      <c r="DA12" s="620"/>
      <c r="DB12" s="620"/>
      <c r="DC12" s="620"/>
      <c r="DD12" s="626">
        <v>11494</v>
      </c>
      <c r="DE12" s="618"/>
      <c r="DF12" s="618"/>
      <c r="DG12" s="618"/>
      <c r="DH12" s="618"/>
      <c r="DI12" s="618"/>
      <c r="DJ12" s="618"/>
      <c r="DK12" s="618"/>
      <c r="DL12" s="618"/>
      <c r="DM12" s="618"/>
      <c r="DN12" s="618"/>
      <c r="DO12" s="618"/>
      <c r="DP12" s="619"/>
      <c r="DQ12" s="626">
        <v>537070</v>
      </c>
      <c r="DR12" s="618"/>
      <c r="DS12" s="618"/>
      <c r="DT12" s="618"/>
      <c r="DU12" s="618"/>
      <c r="DV12" s="618"/>
      <c r="DW12" s="618"/>
      <c r="DX12" s="618"/>
      <c r="DY12" s="618"/>
      <c r="DZ12" s="618"/>
      <c r="EA12" s="618"/>
      <c r="EB12" s="618"/>
      <c r="EC12" s="627"/>
    </row>
    <row r="13" spans="2:143" ht="11.25" customHeight="1" x14ac:dyDescent="0.15">
      <c r="B13" s="614" t="s">
        <v>185</v>
      </c>
      <c r="C13" s="615"/>
      <c r="D13" s="615"/>
      <c r="E13" s="615"/>
      <c r="F13" s="615"/>
      <c r="G13" s="615"/>
      <c r="H13" s="615"/>
      <c r="I13" s="615"/>
      <c r="J13" s="615"/>
      <c r="K13" s="615"/>
      <c r="L13" s="615"/>
      <c r="M13" s="615"/>
      <c r="N13" s="615"/>
      <c r="O13" s="615"/>
      <c r="P13" s="615"/>
      <c r="Q13" s="616"/>
      <c r="R13" s="617" t="s">
        <v>64</v>
      </c>
      <c r="S13" s="618"/>
      <c r="T13" s="618"/>
      <c r="U13" s="618"/>
      <c r="V13" s="618"/>
      <c r="W13" s="618"/>
      <c r="X13" s="618"/>
      <c r="Y13" s="619"/>
      <c r="Z13" s="620" t="s">
        <v>64</v>
      </c>
      <c r="AA13" s="620"/>
      <c r="AB13" s="620"/>
      <c r="AC13" s="620"/>
      <c r="AD13" s="621" t="s">
        <v>64</v>
      </c>
      <c r="AE13" s="621"/>
      <c r="AF13" s="621"/>
      <c r="AG13" s="621"/>
      <c r="AH13" s="621"/>
      <c r="AI13" s="621"/>
      <c r="AJ13" s="621"/>
      <c r="AK13" s="621"/>
      <c r="AL13" s="622" t="s">
        <v>64</v>
      </c>
      <c r="AM13" s="623"/>
      <c r="AN13" s="623"/>
      <c r="AO13" s="624"/>
      <c r="AP13" s="614" t="s">
        <v>186</v>
      </c>
      <c r="AQ13" s="615"/>
      <c r="AR13" s="615"/>
      <c r="AS13" s="615"/>
      <c r="AT13" s="615"/>
      <c r="AU13" s="615"/>
      <c r="AV13" s="615"/>
      <c r="AW13" s="615"/>
      <c r="AX13" s="615"/>
      <c r="AY13" s="615"/>
      <c r="AZ13" s="615"/>
      <c r="BA13" s="615"/>
      <c r="BB13" s="615"/>
      <c r="BC13" s="615"/>
      <c r="BD13" s="615"/>
      <c r="BE13" s="615"/>
      <c r="BF13" s="616"/>
      <c r="BG13" s="617">
        <v>9529007</v>
      </c>
      <c r="BH13" s="618"/>
      <c r="BI13" s="618"/>
      <c r="BJ13" s="618"/>
      <c r="BK13" s="618"/>
      <c r="BL13" s="618"/>
      <c r="BM13" s="618"/>
      <c r="BN13" s="619"/>
      <c r="BO13" s="620">
        <v>43.7</v>
      </c>
      <c r="BP13" s="620"/>
      <c r="BQ13" s="620"/>
      <c r="BR13" s="620"/>
      <c r="BS13" s="621" t="s">
        <v>64</v>
      </c>
      <c r="BT13" s="621"/>
      <c r="BU13" s="621"/>
      <c r="BV13" s="621"/>
      <c r="BW13" s="621"/>
      <c r="BX13" s="621"/>
      <c r="BY13" s="621"/>
      <c r="BZ13" s="621"/>
      <c r="CA13" s="621"/>
      <c r="CB13" s="625"/>
      <c r="CD13" s="614" t="s">
        <v>187</v>
      </c>
      <c r="CE13" s="615"/>
      <c r="CF13" s="615"/>
      <c r="CG13" s="615"/>
      <c r="CH13" s="615"/>
      <c r="CI13" s="615"/>
      <c r="CJ13" s="615"/>
      <c r="CK13" s="615"/>
      <c r="CL13" s="615"/>
      <c r="CM13" s="615"/>
      <c r="CN13" s="615"/>
      <c r="CO13" s="615"/>
      <c r="CP13" s="615"/>
      <c r="CQ13" s="616"/>
      <c r="CR13" s="617">
        <v>3893944</v>
      </c>
      <c r="CS13" s="618"/>
      <c r="CT13" s="618"/>
      <c r="CU13" s="618"/>
      <c r="CV13" s="618"/>
      <c r="CW13" s="618"/>
      <c r="CX13" s="618"/>
      <c r="CY13" s="619"/>
      <c r="CZ13" s="620">
        <v>7.6</v>
      </c>
      <c r="DA13" s="620"/>
      <c r="DB13" s="620"/>
      <c r="DC13" s="620"/>
      <c r="DD13" s="626">
        <v>1506099</v>
      </c>
      <c r="DE13" s="618"/>
      <c r="DF13" s="618"/>
      <c r="DG13" s="618"/>
      <c r="DH13" s="618"/>
      <c r="DI13" s="618"/>
      <c r="DJ13" s="618"/>
      <c r="DK13" s="618"/>
      <c r="DL13" s="618"/>
      <c r="DM13" s="618"/>
      <c r="DN13" s="618"/>
      <c r="DO13" s="618"/>
      <c r="DP13" s="619"/>
      <c r="DQ13" s="626">
        <v>2410469</v>
      </c>
      <c r="DR13" s="618"/>
      <c r="DS13" s="618"/>
      <c r="DT13" s="618"/>
      <c r="DU13" s="618"/>
      <c r="DV13" s="618"/>
      <c r="DW13" s="618"/>
      <c r="DX13" s="618"/>
      <c r="DY13" s="618"/>
      <c r="DZ13" s="618"/>
      <c r="EA13" s="618"/>
      <c r="EB13" s="618"/>
      <c r="EC13" s="627"/>
    </row>
    <row r="14" spans="2:143" ht="11.25" customHeight="1" x14ac:dyDescent="0.15">
      <c r="B14" s="614" t="s">
        <v>188</v>
      </c>
      <c r="C14" s="615"/>
      <c r="D14" s="615"/>
      <c r="E14" s="615"/>
      <c r="F14" s="615"/>
      <c r="G14" s="615"/>
      <c r="H14" s="615"/>
      <c r="I14" s="615"/>
      <c r="J14" s="615"/>
      <c r="K14" s="615"/>
      <c r="L14" s="615"/>
      <c r="M14" s="615"/>
      <c r="N14" s="615"/>
      <c r="O14" s="615"/>
      <c r="P14" s="615"/>
      <c r="Q14" s="616"/>
      <c r="R14" s="617">
        <v>809</v>
      </c>
      <c r="S14" s="618"/>
      <c r="T14" s="618"/>
      <c r="U14" s="618"/>
      <c r="V14" s="618"/>
      <c r="W14" s="618"/>
      <c r="X14" s="618"/>
      <c r="Y14" s="619"/>
      <c r="Z14" s="620">
        <v>0</v>
      </c>
      <c r="AA14" s="620"/>
      <c r="AB14" s="620"/>
      <c r="AC14" s="620"/>
      <c r="AD14" s="621">
        <v>809</v>
      </c>
      <c r="AE14" s="621"/>
      <c r="AF14" s="621"/>
      <c r="AG14" s="621"/>
      <c r="AH14" s="621"/>
      <c r="AI14" s="621"/>
      <c r="AJ14" s="621"/>
      <c r="AK14" s="621"/>
      <c r="AL14" s="622">
        <v>0</v>
      </c>
      <c r="AM14" s="623"/>
      <c r="AN14" s="623"/>
      <c r="AO14" s="624"/>
      <c r="AP14" s="614" t="s">
        <v>189</v>
      </c>
      <c r="AQ14" s="615"/>
      <c r="AR14" s="615"/>
      <c r="AS14" s="615"/>
      <c r="AT14" s="615"/>
      <c r="AU14" s="615"/>
      <c r="AV14" s="615"/>
      <c r="AW14" s="615"/>
      <c r="AX14" s="615"/>
      <c r="AY14" s="615"/>
      <c r="AZ14" s="615"/>
      <c r="BA14" s="615"/>
      <c r="BB14" s="615"/>
      <c r="BC14" s="615"/>
      <c r="BD14" s="615"/>
      <c r="BE14" s="615"/>
      <c r="BF14" s="616"/>
      <c r="BG14" s="617">
        <v>338662</v>
      </c>
      <c r="BH14" s="618"/>
      <c r="BI14" s="618"/>
      <c r="BJ14" s="618"/>
      <c r="BK14" s="618"/>
      <c r="BL14" s="618"/>
      <c r="BM14" s="618"/>
      <c r="BN14" s="619"/>
      <c r="BO14" s="620">
        <v>1.6</v>
      </c>
      <c r="BP14" s="620"/>
      <c r="BQ14" s="620"/>
      <c r="BR14" s="620"/>
      <c r="BS14" s="621" t="s">
        <v>64</v>
      </c>
      <c r="BT14" s="621"/>
      <c r="BU14" s="621"/>
      <c r="BV14" s="621"/>
      <c r="BW14" s="621"/>
      <c r="BX14" s="621"/>
      <c r="BY14" s="621"/>
      <c r="BZ14" s="621"/>
      <c r="CA14" s="621"/>
      <c r="CB14" s="625"/>
      <c r="CD14" s="614" t="s">
        <v>190</v>
      </c>
      <c r="CE14" s="615"/>
      <c r="CF14" s="615"/>
      <c r="CG14" s="615"/>
      <c r="CH14" s="615"/>
      <c r="CI14" s="615"/>
      <c r="CJ14" s="615"/>
      <c r="CK14" s="615"/>
      <c r="CL14" s="615"/>
      <c r="CM14" s="615"/>
      <c r="CN14" s="615"/>
      <c r="CO14" s="615"/>
      <c r="CP14" s="615"/>
      <c r="CQ14" s="616"/>
      <c r="CR14" s="617">
        <v>2226383</v>
      </c>
      <c r="CS14" s="618"/>
      <c r="CT14" s="618"/>
      <c r="CU14" s="618"/>
      <c r="CV14" s="618"/>
      <c r="CW14" s="618"/>
      <c r="CX14" s="618"/>
      <c r="CY14" s="619"/>
      <c r="CZ14" s="620">
        <v>4.4000000000000004</v>
      </c>
      <c r="DA14" s="620"/>
      <c r="DB14" s="620"/>
      <c r="DC14" s="620"/>
      <c r="DD14" s="626">
        <v>248533</v>
      </c>
      <c r="DE14" s="618"/>
      <c r="DF14" s="618"/>
      <c r="DG14" s="618"/>
      <c r="DH14" s="618"/>
      <c r="DI14" s="618"/>
      <c r="DJ14" s="618"/>
      <c r="DK14" s="618"/>
      <c r="DL14" s="618"/>
      <c r="DM14" s="618"/>
      <c r="DN14" s="618"/>
      <c r="DO14" s="618"/>
      <c r="DP14" s="619"/>
      <c r="DQ14" s="626">
        <v>2033784</v>
      </c>
      <c r="DR14" s="618"/>
      <c r="DS14" s="618"/>
      <c r="DT14" s="618"/>
      <c r="DU14" s="618"/>
      <c r="DV14" s="618"/>
      <c r="DW14" s="618"/>
      <c r="DX14" s="618"/>
      <c r="DY14" s="618"/>
      <c r="DZ14" s="618"/>
      <c r="EA14" s="618"/>
      <c r="EB14" s="618"/>
      <c r="EC14" s="627"/>
    </row>
    <row r="15" spans="2:143" ht="11.25" customHeight="1" x14ac:dyDescent="0.15">
      <c r="B15" s="614" t="s">
        <v>191</v>
      </c>
      <c r="C15" s="615"/>
      <c r="D15" s="615"/>
      <c r="E15" s="615"/>
      <c r="F15" s="615"/>
      <c r="G15" s="615"/>
      <c r="H15" s="615"/>
      <c r="I15" s="615"/>
      <c r="J15" s="615"/>
      <c r="K15" s="615"/>
      <c r="L15" s="615"/>
      <c r="M15" s="615"/>
      <c r="N15" s="615"/>
      <c r="O15" s="615"/>
      <c r="P15" s="615"/>
      <c r="Q15" s="616"/>
      <c r="R15" s="617" t="s">
        <v>64</v>
      </c>
      <c r="S15" s="618"/>
      <c r="T15" s="618"/>
      <c r="U15" s="618"/>
      <c r="V15" s="618"/>
      <c r="W15" s="618"/>
      <c r="X15" s="618"/>
      <c r="Y15" s="619"/>
      <c r="Z15" s="620" t="s">
        <v>64</v>
      </c>
      <c r="AA15" s="620"/>
      <c r="AB15" s="620"/>
      <c r="AC15" s="620"/>
      <c r="AD15" s="621" t="s">
        <v>64</v>
      </c>
      <c r="AE15" s="621"/>
      <c r="AF15" s="621"/>
      <c r="AG15" s="621"/>
      <c r="AH15" s="621"/>
      <c r="AI15" s="621"/>
      <c r="AJ15" s="621"/>
      <c r="AK15" s="621"/>
      <c r="AL15" s="622" t="s">
        <v>64</v>
      </c>
      <c r="AM15" s="623"/>
      <c r="AN15" s="623"/>
      <c r="AO15" s="624"/>
      <c r="AP15" s="614" t="s">
        <v>192</v>
      </c>
      <c r="AQ15" s="615"/>
      <c r="AR15" s="615"/>
      <c r="AS15" s="615"/>
      <c r="AT15" s="615"/>
      <c r="AU15" s="615"/>
      <c r="AV15" s="615"/>
      <c r="AW15" s="615"/>
      <c r="AX15" s="615"/>
      <c r="AY15" s="615"/>
      <c r="AZ15" s="615"/>
      <c r="BA15" s="615"/>
      <c r="BB15" s="615"/>
      <c r="BC15" s="615"/>
      <c r="BD15" s="615"/>
      <c r="BE15" s="615"/>
      <c r="BF15" s="616"/>
      <c r="BG15" s="617">
        <v>1041075</v>
      </c>
      <c r="BH15" s="618"/>
      <c r="BI15" s="618"/>
      <c r="BJ15" s="618"/>
      <c r="BK15" s="618"/>
      <c r="BL15" s="618"/>
      <c r="BM15" s="618"/>
      <c r="BN15" s="619"/>
      <c r="BO15" s="620">
        <v>4.8</v>
      </c>
      <c r="BP15" s="620"/>
      <c r="BQ15" s="620"/>
      <c r="BR15" s="620"/>
      <c r="BS15" s="621" t="s">
        <v>64</v>
      </c>
      <c r="BT15" s="621"/>
      <c r="BU15" s="621"/>
      <c r="BV15" s="621"/>
      <c r="BW15" s="621"/>
      <c r="BX15" s="621"/>
      <c r="BY15" s="621"/>
      <c r="BZ15" s="621"/>
      <c r="CA15" s="621"/>
      <c r="CB15" s="625"/>
      <c r="CD15" s="614" t="s">
        <v>193</v>
      </c>
      <c r="CE15" s="615"/>
      <c r="CF15" s="615"/>
      <c r="CG15" s="615"/>
      <c r="CH15" s="615"/>
      <c r="CI15" s="615"/>
      <c r="CJ15" s="615"/>
      <c r="CK15" s="615"/>
      <c r="CL15" s="615"/>
      <c r="CM15" s="615"/>
      <c r="CN15" s="615"/>
      <c r="CO15" s="615"/>
      <c r="CP15" s="615"/>
      <c r="CQ15" s="616"/>
      <c r="CR15" s="617">
        <v>5035914</v>
      </c>
      <c r="CS15" s="618"/>
      <c r="CT15" s="618"/>
      <c r="CU15" s="618"/>
      <c r="CV15" s="618"/>
      <c r="CW15" s="618"/>
      <c r="CX15" s="618"/>
      <c r="CY15" s="619"/>
      <c r="CZ15" s="620">
        <v>9.9</v>
      </c>
      <c r="DA15" s="620"/>
      <c r="DB15" s="620"/>
      <c r="DC15" s="620"/>
      <c r="DD15" s="626">
        <v>931031</v>
      </c>
      <c r="DE15" s="618"/>
      <c r="DF15" s="618"/>
      <c r="DG15" s="618"/>
      <c r="DH15" s="618"/>
      <c r="DI15" s="618"/>
      <c r="DJ15" s="618"/>
      <c r="DK15" s="618"/>
      <c r="DL15" s="618"/>
      <c r="DM15" s="618"/>
      <c r="DN15" s="618"/>
      <c r="DO15" s="618"/>
      <c r="DP15" s="619"/>
      <c r="DQ15" s="626">
        <v>3932529</v>
      </c>
      <c r="DR15" s="618"/>
      <c r="DS15" s="618"/>
      <c r="DT15" s="618"/>
      <c r="DU15" s="618"/>
      <c r="DV15" s="618"/>
      <c r="DW15" s="618"/>
      <c r="DX15" s="618"/>
      <c r="DY15" s="618"/>
      <c r="DZ15" s="618"/>
      <c r="EA15" s="618"/>
      <c r="EB15" s="618"/>
      <c r="EC15" s="627"/>
    </row>
    <row r="16" spans="2:143" ht="11.25" customHeight="1" x14ac:dyDescent="0.15">
      <c r="B16" s="614" t="s">
        <v>194</v>
      </c>
      <c r="C16" s="615"/>
      <c r="D16" s="615"/>
      <c r="E16" s="615"/>
      <c r="F16" s="615"/>
      <c r="G16" s="615"/>
      <c r="H16" s="615"/>
      <c r="I16" s="615"/>
      <c r="J16" s="615"/>
      <c r="K16" s="615"/>
      <c r="L16" s="615"/>
      <c r="M16" s="615"/>
      <c r="N16" s="615"/>
      <c r="O16" s="615"/>
      <c r="P16" s="615"/>
      <c r="Q16" s="616"/>
      <c r="R16" s="617">
        <v>53456</v>
      </c>
      <c r="S16" s="618"/>
      <c r="T16" s="618"/>
      <c r="U16" s="618"/>
      <c r="V16" s="618"/>
      <c r="W16" s="618"/>
      <c r="X16" s="618"/>
      <c r="Y16" s="619"/>
      <c r="Z16" s="620">
        <v>0.1</v>
      </c>
      <c r="AA16" s="620"/>
      <c r="AB16" s="620"/>
      <c r="AC16" s="620"/>
      <c r="AD16" s="621">
        <v>53456</v>
      </c>
      <c r="AE16" s="621"/>
      <c r="AF16" s="621"/>
      <c r="AG16" s="621"/>
      <c r="AH16" s="621"/>
      <c r="AI16" s="621"/>
      <c r="AJ16" s="621"/>
      <c r="AK16" s="621"/>
      <c r="AL16" s="622">
        <v>0.2</v>
      </c>
      <c r="AM16" s="623"/>
      <c r="AN16" s="623"/>
      <c r="AO16" s="624"/>
      <c r="AP16" s="614" t="s">
        <v>195</v>
      </c>
      <c r="AQ16" s="615"/>
      <c r="AR16" s="615"/>
      <c r="AS16" s="615"/>
      <c r="AT16" s="615"/>
      <c r="AU16" s="615"/>
      <c r="AV16" s="615"/>
      <c r="AW16" s="615"/>
      <c r="AX16" s="615"/>
      <c r="AY16" s="615"/>
      <c r="AZ16" s="615"/>
      <c r="BA16" s="615"/>
      <c r="BB16" s="615"/>
      <c r="BC16" s="615"/>
      <c r="BD16" s="615"/>
      <c r="BE16" s="615"/>
      <c r="BF16" s="616"/>
      <c r="BG16" s="617" t="s">
        <v>64</v>
      </c>
      <c r="BH16" s="618"/>
      <c r="BI16" s="618"/>
      <c r="BJ16" s="618"/>
      <c r="BK16" s="618"/>
      <c r="BL16" s="618"/>
      <c r="BM16" s="618"/>
      <c r="BN16" s="619"/>
      <c r="BO16" s="620" t="s">
        <v>64</v>
      </c>
      <c r="BP16" s="620"/>
      <c r="BQ16" s="620"/>
      <c r="BR16" s="620"/>
      <c r="BS16" s="621" t="s">
        <v>64</v>
      </c>
      <c r="BT16" s="621"/>
      <c r="BU16" s="621"/>
      <c r="BV16" s="621"/>
      <c r="BW16" s="621"/>
      <c r="BX16" s="621"/>
      <c r="BY16" s="621"/>
      <c r="BZ16" s="621"/>
      <c r="CA16" s="621"/>
      <c r="CB16" s="625"/>
      <c r="CD16" s="614" t="s">
        <v>196</v>
      </c>
      <c r="CE16" s="615"/>
      <c r="CF16" s="615"/>
      <c r="CG16" s="615"/>
      <c r="CH16" s="615"/>
      <c r="CI16" s="615"/>
      <c r="CJ16" s="615"/>
      <c r="CK16" s="615"/>
      <c r="CL16" s="615"/>
      <c r="CM16" s="615"/>
      <c r="CN16" s="615"/>
      <c r="CO16" s="615"/>
      <c r="CP16" s="615"/>
      <c r="CQ16" s="616"/>
      <c r="CR16" s="617" t="s">
        <v>64</v>
      </c>
      <c r="CS16" s="618"/>
      <c r="CT16" s="618"/>
      <c r="CU16" s="618"/>
      <c r="CV16" s="618"/>
      <c r="CW16" s="618"/>
      <c r="CX16" s="618"/>
      <c r="CY16" s="619"/>
      <c r="CZ16" s="620" t="s">
        <v>64</v>
      </c>
      <c r="DA16" s="620"/>
      <c r="DB16" s="620"/>
      <c r="DC16" s="620"/>
      <c r="DD16" s="626" t="s">
        <v>64</v>
      </c>
      <c r="DE16" s="618"/>
      <c r="DF16" s="618"/>
      <c r="DG16" s="618"/>
      <c r="DH16" s="618"/>
      <c r="DI16" s="618"/>
      <c r="DJ16" s="618"/>
      <c r="DK16" s="618"/>
      <c r="DL16" s="618"/>
      <c r="DM16" s="618"/>
      <c r="DN16" s="618"/>
      <c r="DO16" s="618"/>
      <c r="DP16" s="619"/>
      <c r="DQ16" s="626" t="s">
        <v>64</v>
      </c>
      <c r="DR16" s="618"/>
      <c r="DS16" s="618"/>
      <c r="DT16" s="618"/>
      <c r="DU16" s="618"/>
      <c r="DV16" s="618"/>
      <c r="DW16" s="618"/>
      <c r="DX16" s="618"/>
      <c r="DY16" s="618"/>
      <c r="DZ16" s="618"/>
      <c r="EA16" s="618"/>
      <c r="EB16" s="618"/>
      <c r="EC16" s="627"/>
    </row>
    <row r="17" spans="2:133" ht="11.25" customHeight="1" x14ac:dyDescent="0.15">
      <c r="B17" s="614" t="s">
        <v>197</v>
      </c>
      <c r="C17" s="615"/>
      <c r="D17" s="615"/>
      <c r="E17" s="615"/>
      <c r="F17" s="615"/>
      <c r="G17" s="615"/>
      <c r="H17" s="615"/>
      <c r="I17" s="615"/>
      <c r="J17" s="615"/>
      <c r="K17" s="615"/>
      <c r="L17" s="615"/>
      <c r="M17" s="615"/>
      <c r="N17" s="615"/>
      <c r="O17" s="615"/>
      <c r="P17" s="615"/>
      <c r="Q17" s="616"/>
      <c r="R17" s="617">
        <v>300796</v>
      </c>
      <c r="S17" s="618"/>
      <c r="T17" s="618"/>
      <c r="U17" s="618"/>
      <c r="V17" s="618"/>
      <c r="W17" s="618"/>
      <c r="X17" s="618"/>
      <c r="Y17" s="619"/>
      <c r="Z17" s="620">
        <v>0.6</v>
      </c>
      <c r="AA17" s="620"/>
      <c r="AB17" s="620"/>
      <c r="AC17" s="620"/>
      <c r="AD17" s="621">
        <v>300796</v>
      </c>
      <c r="AE17" s="621"/>
      <c r="AF17" s="621"/>
      <c r="AG17" s="621"/>
      <c r="AH17" s="621"/>
      <c r="AI17" s="621"/>
      <c r="AJ17" s="621"/>
      <c r="AK17" s="621"/>
      <c r="AL17" s="622">
        <v>1</v>
      </c>
      <c r="AM17" s="623"/>
      <c r="AN17" s="623"/>
      <c r="AO17" s="624"/>
      <c r="AP17" s="614" t="s">
        <v>198</v>
      </c>
      <c r="AQ17" s="615"/>
      <c r="AR17" s="615"/>
      <c r="AS17" s="615"/>
      <c r="AT17" s="615"/>
      <c r="AU17" s="615"/>
      <c r="AV17" s="615"/>
      <c r="AW17" s="615"/>
      <c r="AX17" s="615"/>
      <c r="AY17" s="615"/>
      <c r="AZ17" s="615"/>
      <c r="BA17" s="615"/>
      <c r="BB17" s="615"/>
      <c r="BC17" s="615"/>
      <c r="BD17" s="615"/>
      <c r="BE17" s="615"/>
      <c r="BF17" s="616"/>
      <c r="BG17" s="617" t="s">
        <v>64</v>
      </c>
      <c r="BH17" s="618"/>
      <c r="BI17" s="618"/>
      <c r="BJ17" s="618"/>
      <c r="BK17" s="618"/>
      <c r="BL17" s="618"/>
      <c r="BM17" s="618"/>
      <c r="BN17" s="619"/>
      <c r="BO17" s="620" t="s">
        <v>64</v>
      </c>
      <c r="BP17" s="620"/>
      <c r="BQ17" s="620"/>
      <c r="BR17" s="620"/>
      <c r="BS17" s="621" t="s">
        <v>64</v>
      </c>
      <c r="BT17" s="621"/>
      <c r="BU17" s="621"/>
      <c r="BV17" s="621"/>
      <c r="BW17" s="621"/>
      <c r="BX17" s="621"/>
      <c r="BY17" s="621"/>
      <c r="BZ17" s="621"/>
      <c r="CA17" s="621"/>
      <c r="CB17" s="625"/>
      <c r="CD17" s="614" t="s">
        <v>199</v>
      </c>
      <c r="CE17" s="615"/>
      <c r="CF17" s="615"/>
      <c r="CG17" s="615"/>
      <c r="CH17" s="615"/>
      <c r="CI17" s="615"/>
      <c r="CJ17" s="615"/>
      <c r="CK17" s="615"/>
      <c r="CL17" s="615"/>
      <c r="CM17" s="615"/>
      <c r="CN17" s="615"/>
      <c r="CO17" s="615"/>
      <c r="CP17" s="615"/>
      <c r="CQ17" s="616"/>
      <c r="CR17" s="617">
        <v>4271255</v>
      </c>
      <c r="CS17" s="618"/>
      <c r="CT17" s="618"/>
      <c r="CU17" s="618"/>
      <c r="CV17" s="618"/>
      <c r="CW17" s="618"/>
      <c r="CX17" s="618"/>
      <c r="CY17" s="619"/>
      <c r="CZ17" s="620">
        <v>8.4</v>
      </c>
      <c r="DA17" s="620"/>
      <c r="DB17" s="620"/>
      <c r="DC17" s="620"/>
      <c r="DD17" s="626" t="s">
        <v>64</v>
      </c>
      <c r="DE17" s="618"/>
      <c r="DF17" s="618"/>
      <c r="DG17" s="618"/>
      <c r="DH17" s="618"/>
      <c r="DI17" s="618"/>
      <c r="DJ17" s="618"/>
      <c r="DK17" s="618"/>
      <c r="DL17" s="618"/>
      <c r="DM17" s="618"/>
      <c r="DN17" s="618"/>
      <c r="DO17" s="618"/>
      <c r="DP17" s="619"/>
      <c r="DQ17" s="626">
        <v>4142997</v>
      </c>
      <c r="DR17" s="618"/>
      <c r="DS17" s="618"/>
      <c r="DT17" s="618"/>
      <c r="DU17" s="618"/>
      <c r="DV17" s="618"/>
      <c r="DW17" s="618"/>
      <c r="DX17" s="618"/>
      <c r="DY17" s="618"/>
      <c r="DZ17" s="618"/>
      <c r="EA17" s="618"/>
      <c r="EB17" s="618"/>
      <c r="EC17" s="627"/>
    </row>
    <row r="18" spans="2:133" ht="11.25" customHeight="1" x14ac:dyDescent="0.15">
      <c r="B18" s="614" t="s">
        <v>200</v>
      </c>
      <c r="C18" s="615"/>
      <c r="D18" s="615"/>
      <c r="E18" s="615"/>
      <c r="F18" s="615"/>
      <c r="G18" s="615"/>
      <c r="H18" s="615"/>
      <c r="I18" s="615"/>
      <c r="J18" s="615"/>
      <c r="K18" s="615"/>
      <c r="L18" s="615"/>
      <c r="M18" s="615"/>
      <c r="N18" s="615"/>
      <c r="O18" s="615"/>
      <c r="P18" s="615"/>
      <c r="Q18" s="616"/>
      <c r="R18" s="617">
        <v>179889</v>
      </c>
      <c r="S18" s="618"/>
      <c r="T18" s="618"/>
      <c r="U18" s="618"/>
      <c r="V18" s="618"/>
      <c r="W18" s="618"/>
      <c r="X18" s="618"/>
      <c r="Y18" s="619"/>
      <c r="Z18" s="620">
        <v>0.3</v>
      </c>
      <c r="AA18" s="620"/>
      <c r="AB18" s="620"/>
      <c r="AC18" s="620"/>
      <c r="AD18" s="621">
        <v>179889</v>
      </c>
      <c r="AE18" s="621"/>
      <c r="AF18" s="621"/>
      <c r="AG18" s="621"/>
      <c r="AH18" s="621"/>
      <c r="AI18" s="621"/>
      <c r="AJ18" s="621"/>
      <c r="AK18" s="621"/>
      <c r="AL18" s="622">
        <v>0.6</v>
      </c>
      <c r="AM18" s="623"/>
      <c r="AN18" s="623"/>
      <c r="AO18" s="624"/>
      <c r="AP18" s="614" t="s">
        <v>201</v>
      </c>
      <c r="AQ18" s="615"/>
      <c r="AR18" s="615"/>
      <c r="AS18" s="615"/>
      <c r="AT18" s="615"/>
      <c r="AU18" s="615"/>
      <c r="AV18" s="615"/>
      <c r="AW18" s="615"/>
      <c r="AX18" s="615"/>
      <c r="AY18" s="615"/>
      <c r="AZ18" s="615"/>
      <c r="BA18" s="615"/>
      <c r="BB18" s="615"/>
      <c r="BC18" s="615"/>
      <c r="BD18" s="615"/>
      <c r="BE18" s="615"/>
      <c r="BF18" s="616"/>
      <c r="BG18" s="617" t="s">
        <v>64</v>
      </c>
      <c r="BH18" s="618"/>
      <c r="BI18" s="618"/>
      <c r="BJ18" s="618"/>
      <c r="BK18" s="618"/>
      <c r="BL18" s="618"/>
      <c r="BM18" s="618"/>
      <c r="BN18" s="619"/>
      <c r="BO18" s="620" t="s">
        <v>64</v>
      </c>
      <c r="BP18" s="620"/>
      <c r="BQ18" s="620"/>
      <c r="BR18" s="620"/>
      <c r="BS18" s="621" t="s">
        <v>64</v>
      </c>
      <c r="BT18" s="621"/>
      <c r="BU18" s="621"/>
      <c r="BV18" s="621"/>
      <c r="BW18" s="621"/>
      <c r="BX18" s="621"/>
      <c r="BY18" s="621"/>
      <c r="BZ18" s="621"/>
      <c r="CA18" s="621"/>
      <c r="CB18" s="625"/>
      <c r="CD18" s="614" t="s">
        <v>202</v>
      </c>
      <c r="CE18" s="615"/>
      <c r="CF18" s="615"/>
      <c r="CG18" s="615"/>
      <c r="CH18" s="615"/>
      <c r="CI18" s="615"/>
      <c r="CJ18" s="615"/>
      <c r="CK18" s="615"/>
      <c r="CL18" s="615"/>
      <c r="CM18" s="615"/>
      <c r="CN18" s="615"/>
      <c r="CO18" s="615"/>
      <c r="CP18" s="615"/>
      <c r="CQ18" s="616"/>
      <c r="CR18" s="617" t="s">
        <v>64</v>
      </c>
      <c r="CS18" s="618"/>
      <c r="CT18" s="618"/>
      <c r="CU18" s="618"/>
      <c r="CV18" s="618"/>
      <c r="CW18" s="618"/>
      <c r="CX18" s="618"/>
      <c r="CY18" s="619"/>
      <c r="CZ18" s="620" t="s">
        <v>64</v>
      </c>
      <c r="DA18" s="620"/>
      <c r="DB18" s="620"/>
      <c r="DC18" s="620"/>
      <c r="DD18" s="626" t="s">
        <v>64</v>
      </c>
      <c r="DE18" s="618"/>
      <c r="DF18" s="618"/>
      <c r="DG18" s="618"/>
      <c r="DH18" s="618"/>
      <c r="DI18" s="618"/>
      <c r="DJ18" s="618"/>
      <c r="DK18" s="618"/>
      <c r="DL18" s="618"/>
      <c r="DM18" s="618"/>
      <c r="DN18" s="618"/>
      <c r="DO18" s="618"/>
      <c r="DP18" s="619"/>
      <c r="DQ18" s="626" t="s">
        <v>64</v>
      </c>
      <c r="DR18" s="618"/>
      <c r="DS18" s="618"/>
      <c r="DT18" s="618"/>
      <c r="DU18" s="618"/>
      <c r="DV18" s="618"/>
      <c r="DW18" s="618"/>
      <c r="DX18" s="618"/>
      <c r="DY18" s="618"/>
      <c r="DZ18" s="618"/>
      <c r="EA18" s="618"/>
      <c r="EB18" s="618"/>
      <c r="EC18" s="627"/>
    </row>
    <row r="19" spans="2:133" ht="11.25" customHeight="1" x14ac:dyDescent="0.15">
      <c r="B19" s="614" t="s">
        <v>203</v>
      </c>
      <c r="C19" s="615"/>
      <c r="D19" s="615"/>
      <c r="E19" s="615"/>
      <c r="F19" s="615"/>
      <c r="G19" s="615"/>
      <c r="H19" s="615"/>
      <c r="I19" s="615"/>
      <c r="J19" s="615"/>
      <c r="K19" s="615"/>
      <c r="L19" s="615"/>
      <c r="M19" s="615"/>
      <c r="N19" s="615"/>
      <c r="O19" s="615"/>
      <c r="P19" s="615"/>
      <c r="Q19" s="616"/>
      <c r="R19" s="617">
        <v>169801</v>
      </c>
      <c r="S19" s="618"/>
      <c r="T19" s="618"/>
      <c r="U19" s="618"/>
      <c r="V19" s="618"/>
      <c r="W19" s="618"/>
      <c r="X19" s="618"/>
      <c r="Y19" s="619"/>
      <c r="Z19" s="620">
        <v>0.3</v>
      </c>
      <c r="AA19" s="620"/>
      <c r="AB19" s="620"/>
      <c r="AC19" s="620"/>
      <c r="AD19" s="621">
        <v>169801</v>
      </c>
      <c r="AE19" s="621"/>
      <c r="AF19" s="621"/>
      <c r="AG19" s="621"/>
      <c r="AH19" s="621"/>
      <c r="AI19" s="621"/>
      <c r="AJ19" s="621"/>
      <c r="AK19" s="621"/>
      <c r="AL19" s="622">
        <v>0.6</v>
      </c>
      <c r="AM19" s="623"/>
      <c r="AN19" s="623"/>
      <c r="AO19" s="624"/>
      <c r="AP19" s="614" t="s">
        <v>204</v>
      </c>
      <c r="AQ19" s="615"/>
      <c r="AR19" s="615"/>
      <c r="AS19" s="615"/>
      <c r="AT19" s="615"/>
      <c r="AU19" s="615"/>
      <c r="AV19" s="615"/>
      <c r="AW19" s="615"/>
      <c r="AX19" s="615"/>
      <c r="AY19" s="615"/>
      <c r="AZ19" s="615"/>
      <c r="BA19" s="615"/>
      <c r="BB19" s="615"/>
      <c r="BC19" s="615"/>
      <c r="BD19" s="615"/>
      <c r="BE19" s="615"/>
      <c r="BF19" s="616"/>
      <c r="BG19" s="617">
        <v>1033667</v>
      </c>
      <c r="BH19" s="618"/>
      <c r="BI19" s="618"/>
      <c r="BJ19" s="618"/>
      <c r="BK19" s="618"/>
      <c r="BL19" s="618"/>
      <c r="BM19" s="618"/>
      <c r="BN19" s="619"/>
      <c r="BO19" s="620">
        <v>4.7</v>
      </c>
      <c r="BP19" s="620"/>
      <c r="BQ19" s="620"/>
      <c r="BR19" s="620"/>
      <c r="BS19" s="621" t="s">
        <v>64</v>
      </c>
      <c r="BT19" s="621"/>
      <c r="BU19" s="621"/>
      <c r="BV19" s="621"/>
      <c r="BW19" s="621"/>
      <c r="BX19" s="621"/>
      <c r="BY19" s="621"/>
      <c r="BZ19" s="621"/>
      <c r="CA19" s="621"/>
      <c r="CB19" s="625"/>
      <c r="CD19" s="614" t="s">
        <v>205</v>
      </c>
      <c r="CE19" s="615"/>
      <c r="CF19" s="615"/>
      <c r="CG19" s="615"/>
      <c r="CH19" s="615"/>
      <c r="CI19" s="615"/>
      <c r="CJ19" s="615"/>
      <c r="CK19" s="615"/>
      <c r="CL19" s="615"/>
      <c r="CM19" s="615"/>
      <c r="CN19" s="615"/>
      <c r="CO19" s="615"/>
      <c r="CP19" s="615"/>
      <c r="CQ19" s="616"/>
      <c r="CR19" s="617" t="s">
        <v>64</v>
      </c>
      <c r="CS19" s="618"/>
      <c r="CT19" s="618"/>
      <c r="CU19" s="618"/>
      <c r="CV19" s="618"/>
      <c r="CW19" s="618"/>
      <c r="CX19" s="618"/>
      <c r="CY19" s="619"/>
      <c r="CZ19" s="620" t="s">
        <v>64</v>
      </c>
      <c r="DA19" s="620"/>
      <c r="DB19" s="620"/>
      <c r="DC19" s="620"/>
      <c r="DD19" s="626" t="s">
        <v>64</v>
      </c>
      <c r="DE19" s="618"/>
      <c r="DF19" s="618"/>
      <c r="DG19" s="618"/>
      <c r="DH19" s="618"/>
      <c r="DI19" s="618"/>
      <c r="DJ19" s="618"/>
      <c r="DK19" s="618"/>
      <c r="DL19" s="618"/>
      <c r="DM19" s="618"/>
      <c r="DN19" s="618"/>
      <c r="DO19" s="618"/>
      <c r="DP19" s="619"/>
      <c r="DQ19" s="626" t="s">
        <v>64</v>
      </c>
      <c r="DR19" s="618"/>
      <c r="DS19" s="618"/>
      <c r="DT19" s="618"/>
      <c r="DU19" s="618"/>
      <c r="DV19" s="618"/>
      <c r="DW19" s="618"/>
      <c r="DX19" s="618"/>
      <c r="DY19" s="618"/>
      <c r="DZ19" s="618"/>
      <c r="EA19" s="618"/>
      <c r="EB19" s="618"/>
      <c r="EC19" s="627"/>
    </row>
    <row r="20" spans="2:133" ht="11.25" customHeight="1" x14ac:dyDescent="0.15">
      <c r="B20" s="630" t="s">
        <v>206</v>
      </c>
      <c r="C20" s="631"/>
      <c r="D20" s="631"/>
      <c r="E20" s="631"/>
      <c r="F20" s="631"/>
      <c r="G20" s="631"/>
      <c r="H20" s="631"/>
      <c r="I20" s="631"/>
      <c r="J20" s="631"/>
      <c r="K20" s="631"/>
      <c r="L20" s="631"/>
      <c r="M20" s="631"/>
      <c r="N20" s="631"/>
      <c r="O20" s="631"/>
      <c r="P20" s="631"/>
      <c r="Q20" s="632"/>
      <c r="R20" s="617">
        <v>10088</v>
      </c>
      <c r="S20" s="618"/>
      <c r="T20" s="618"/>
      <c r="U20" s="618"/>
      <c r="V20" s="618"/>
      <c r="W20" s="618"/>
      <c r="X20" s="618"/>
      <c r="Y20" s="619"/>
      <c r="Z20" s="620">
        <v>0</v>
      </c>
      <c r="AA20" s="620"/>
      <c r="AB20" s="620"/>
      <c r="AC20" s="620"/>
      <c r="AD20" s="621">
        <v>10088</v>
      </c>
      <c r="AE20" s="621"/>
      <c r="AF20" s="621"/>
      <c r="AG20" s="621"/>
      <c r="AH20" s="621"/>
      <c r="AI20" s="621"/>
      <c r="AJ20" s="621"/>
      <c r="AK20" s="621"/>
      <c r="AL20" s="622">
        <v>0</v>
      </c>
      <c r="AM20" s="623"/>
      <c r="AN20" s="623"/>
      <c r="AO20" s="624"/>
      <c r="AP20" s="614" t="s">
        <v>207</v>
      </c>
      <c r="AQ20" s="615"/>
      <c r="AR20" s="615"/>
      <c r="AS20" s="615"/>
      <c r="AT20" s="615"/>
      <c r="AU20" s="615"/>
      <c r="AV20" s="615"/>
      <c r="AW20" s="615"/>
      <c r="AX20" s="615"/>
      <c r="AY20" s="615"/>
      <c r="AZ20" s="615"/>
      <c r="BA20" s="615"/>
      <c r="BB20" s="615"/>
      <c r="BC20" s="615"/>
      <c r="BD20" s="615"/>
      <c r="BE20" s="615"/>
      <c r="BF20" s="616"/>
      <c r="BG20" s="617">
        <v>1033667</v>
      </c>
      <c r="BH20" s="618"/>
      <c r="BI20" s="618"/>
      <c r="BJ20" s="618"/>
      <c r="BK20" s="618"/>
      <c r="BL20" s="618"/>
      <c r="BM20" s="618"/>
      <c r="BN20" s="619"/>
      <c r="BO20" s="620">
        <v>4.7</v>
      </c>
      <c r="BP20" s="620"/>
      <c r="BQ20" s="620"/>
      <c r="BR20" s="620"/>
      <c r="BS20" s="621" t="s">
        <v>64</v>
      </c>
      <c r="BT20" s="621"/>
      <c r="BU20" s="621"/>
      <c r="BV20" s="621"/>
      <c r="BW20" s="621"/>
      <c r="BX20" s="621"/>
      <c r="BY20" s="621"/>
      <c r="BZ20" s="621"/>
      <c r="CA20" s="621"/>
      <c r="CB20" s="625"/>
      <c r="CD20" s="614" t="s">
        <v>208</v>
      </c>
      <c r="CE20" s="615"/>
      <c r="CF20" s="615"/>
      <c r="CG20" s="615"/>
      <c r="CH20" s="615"/>
      <c r="CI20" s="615"/>
      <c r="CJ20" s="615"/>
      <c r="CK20" s="615"/>
      <c r="CL20" s="615"/>
      <c r="CM20" s="615"/>
      <c r="CN20" s="615"/>
      <c r="CO20" s="615"/>
      <c r="CP20" s="615"/>
      <c r="CQ20" s="616"/>
      <c r="CR20" s="617">
        <v>51116900</v>
      </c>
      <c r="CS20" s="618"/>
      <c r="CT20" s="618"/>
      <c r="CU20" s="618"/>
      <c r="CV20" s="618"/>
      <c r="CW20" s="618"/>
      <c r="CX20" s="618"/>
      <c r="CY20" s="619"/>
      <c r="CZ20" s="620">
        <v>100</v>
      </c>
      <c r="DA20" s="620"/>
      <c r="DB20" s="620"/>
      <c r="DC20" s="620"/>
      <c r="DD20" s="626">
        <v>3552096</v>
      </c>
      <c r="DE20" s="618"/>
      <c r="DF20" s="618"/>
      <c r="DG20" s="618"/>
      <c r="DH20" s="618"/>
      <c r="DI20" s="618"/>
      <c r="DJ20" s="618"/>
      <c r="DK20" s="618"/>
      <c r="DL20" s="618"/>
      <c r="DM20" s="618"/>
      <c r="DN20" s="618"/>
      <c r="DO20" s="618"/>
      <c r="DP20" s="619"/>
      <c r="DQ20" s="626">
        <v>35058840</v>
      </c>
      <c r="DR20" s="618"/>
      <c r="DS20" s="618"/>
      <c r="DT20" s="618"/>
      <c r="DU20" s="618"/>
      <c r="DV20" s="618"/>
      <c r="DW20" s="618"/>
      <c r="DX20" s="618"/>
      <c r="DY20" s="618"/>
      <c r="DZ20" s="618"/>
      <c r="EA20" s="618"/>
      <c r="EB20" s="618"/>
      <c r="EC20" s="627"/>
    </row>
    <row r="21" spans="2:133" ht="11.25" customHeight="1" x14ac:dyDescent="0.15">
      <c r="B21" s="614" t="s">
        <v>209</v>
      </c>
      <c r="C21" s="615"/>
      <c r="D21" s="615"/>
      <c r="E21" s="615"/>
      <c r="F21" s="615"/>
      <c r="G21" s="615"/>
      <c r="H21" s="615"/>
      <c r="I21" s="615"/>
      <c r="J21" s="615"/>
      <c r="K21" s="615"/>
      <c r="L21" s="615"/>
      <c r="M21" s="615"/>
      <c r="N21" s="615"/>
      <c r="O21" s="615"/>
      <c r="P21" s="615"/>
      <c r="Q21" s="616"/>
      <c r="R21" s="617">
        <v>3551667</v>
      </c>
      <c r="S21" s="618"/>
      <c r="T21" s="618"/>
      <c r="U21" s="618"/>
      <c r="V21" s="618"/>
      <c r="W21" s="618"/>
      <c r="X21" s="618"/>
      <c r="Y21" s="619"/>
      <c r="Z21" s="620">
        <v>6.6</v>
      </c>
      <c r="AA21" s="620"/>
      <c r="AB21" s="620"/>
      <c r="AC21" s="620"/>
      <c r="AD21" s="621">
        <v>3337929</v>
      </c>
      <c r="AE21" s="621"/>
      <c r="AF21" s="621"/>
      <c r="AG21" s="621"/>
      <c r="AH21" s="621"/>
      <c r="AI21" s="621"/>
      <c r="AJ21" s="621"/>
      <c r="AK21" s="621"/>
      <c r="AL21" s="622">
        <v>11.2</v>
      </c>
      <c r="AM21" s="623"/>
      <c r="AN21" s="623"/>
      <c r="AO21" s="624"/>
      <c r="AP21" s="614" t="s">
        <v>210</v>
      </c>
      <c r="AQ21" s="633"/>
      <c r="AR21" s="633"/>
      <c r="AS21" s="633"/>
      <c r="AT21" s="633"/>
      <c r="AU21" s="633"/>
      <c r="AV21" s="633"/>
      <c r="AW21" s="633"/>
      <c r="AX21" s="633"/>
      <c r="AY21" s="633"/>
      <c r="AZ21" s="633"/>
      <c r="BA21" s="633"/>
      <c r="BB21" s="633"/>
      <c r="BC21" s="633"/>
      <c r="BD21" s="633"/>
      <c r="BE21" s="633"/>
      <c r="BF21" s="634"/>
      <c r="BG21" s="617" t="s">
        <v>64</v>
      </c>
      <c r="BH21" s="618"/>
      <c r="BI21" s="618"/>
      <c r="BJ21" s="618"/>
      <c r="BK21" s="618"/>
      <c r="BL21" s="618"/>
      <c r="BM21" s="618"/>
      <c r="BN21" s="619"/>
      <c r="BO21" s="620" t="s">
        <v>64</v>
      </c>
      <c r="BP21" s="620"/>
      <c r="BQ21" s="620"/>
      <c r="BR21" s="620"/>
      <c r="BS21" s="621" t="s">
        <v>64</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211</v>
      </c>
      <c r="C22" s="615"/>
      <c r="D22" s="615"/>
      <c r="E22" s="615"/>
      <c r="F22" s="615"/>
      <c r="G22" s="615"/>
      <c r="H22" s="615"/>
      <c r="I22" s="615"/>
      <c r="J22" s="615"/>
      <c r="K22" s="615"/>
      <c r="L22" s="615"/>
      <c r="M22" s="615"/>
      <c r="N22" s="615"/>
      <c r="O22" s="615"/>
      <c r="P22" s="615"/>
      <c r="Q22" s="616"/>
      <c r="R22" s="617">
        <v>3337929</v>
      </c>
      <c r="S22" s="618"/>
      <c r="T22" s="618"/>
      <c r="U22" s="618"/>
      <c r="V22" s="618"/>
      <c r="W22" s="618"/>
      <c r="X22" s="618"/>
      <c r="Y22" s="619"/>
      <c r="Z22" s="620">
        <v>6.2</v>
      </c>
      <c r="AA22" s="620"/>
      <c r="AB22" s="620"/>
      <c r="AC22" s="620"/>
      <c r="AD22" s="621">
        <v>3337929</v>
      </c>
      <c r="AE22" s="621"/>
      <c r="AF22" s="621"/>
      <c r="AG22" s="621"/>
      <c r="AH22" s="621"/>
      <c r="AI22" s="621"/>
      <c r="AJ22" s="621"/>
      <c r="AK22" s="621"/>
      <c r="AL22" s="622">
        <v>11.2</v>
      </c>
      <c r="AM22" s="623"/>
      <c r="AN22" s="623"/>
      <c r="AO22" s="624"/>
      <c r="AP22" s="614" t="s">
        <v>212</v>
      </c>
      <c r="AQ22" s="633"/>
      <c r="AR22" s="633"/>
      <c r="AS22" s="633"/>
      <c r="AT22" s="633"/>
      <c r="AU22" s="633"/>
      <c r="AV22" s="633"/>
      <c r="AW22" s="633"/>
      <c r="AX22" s="633"/>
      <c r="AY22" s="633"/>
      <c r="AZ22" s="633"/>
      <c r="BA22" s="633"/>
      <c r="BB22" s="633"/>
      <c r="BC22" s="633"/>
      <c r="BD22" s="633"/>
      <c r="BE22" s="633"/>
      <c r="BF22" s="634"/>
      <c r="BG22" s="617" t="s">
        <v>64</v>
      </c>
      <c r="BH22" s="618"/>
      <c r="BI22" s="618"/>
      <c r="BJ22" s="618"/>
      <c r="BK22" s="618"/>
      <c r="BL22" s="618"/>
      <c r="BM22" s="618"/>
      <c r="BN22" s="619"/>
      <c r="BO22" s="620" t="s">
        <v>64</v>
      </c>
      <c r="BP22" s="620"/>
      <c r="BQ22" s="620"/>
      <c r="BR22" s="620"/>
      <c r="BS22" s="621" t="s">
        <v>64</v>
      </c>
      <c r="BT22" s="621"/>
      <c r="BU22" s="621"/>
      <c r="BV22" s="621"/>
      <c r="BW22" s="621"/>
      <c r="BX22" s="621"/>
      <c r="BY22" s="621"/>
      <c r="BZ22" s="621"/>
      <c r="CA22" s="621"/>
      <c r="CB22" s="625"/>
      <c r="CD22" s="599" t="s">
        <v>213</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214</v>
      </c>
      <c r="C23" s="615"/>
      <c r="D23" s="615"/>
      <c r="E23" s="615"/>
      <c r="F23" s="615"/>
      <c r="G23" s="615"/>
      <c r="H23" s="615"/>
      <c r="I23" s="615"/>
      <c r="J23" s="615"/>
      <c r="K23" s="615"/>
      <c r="L23" s="615"/>
      <c r="M23" s="615"/>
      <c r="N23" s="615"/>
      <c r="O23" s="615"/>
      <c r="P23" s="615"/>
      <c r="Q23" s="616"/>
      <c r="R23" s="617">
        <v>213461</v>
      </c>
      <c r="S23" s="618"/>
      <c r="T23" s="618"/>
      <c r="U23" s="618"/>
      <c r="V23" s="618"/>
      <c r="W23" s="618"/>
      <c r="X23" s="618"/>
      <c r="Y23" s="619"/>
      <c r="Z23" s="620">
        <v>0.4</v>
      </c>
      <c r="AA23" s="620"/>
      <c r="AB23" s="620"/>
      <c r="AC23" s="620"/>
      <c r="AD23" s="621" t="s">
        <v>64</v>
      </c>
      <c r="AE23" s="621"/>
      <c r="AF23" s="621"/>
      <c r="AG23" s="621"/>
      <c r="AH23" s="621"/>
      <c r="AI23" s="621"/>
      <c r="AJ23" s="621"/>
      <c r="AK23" s="621"/>
      <c r="AL23" s="622" t="s">
        <v>64</v>
      </c>
      <c r="AM23" s="623"/>
      <c r="AN23" s="623"/>
      <c r="AO23" s="624"/>
      <c r="AP23" s="614" t="s">
        <v>215</v>
      </c>
      <c r="AQ23" s="633"/>
      <c r="AR23" s="633"/>
      <c r="AS23" s="633"/>
      <c r="AT23" s="633"/>
      <c r="AU23" s="633"/>
      <c r="AV23" s="633"/>
      <c r="AW23" s="633"/>
      <c r="AX23" s="633"/>
      <c r="AY23" s="633"/>
      <c r="AZ23" s="633"/>
      <c r="BA23" s="633"/>
      <c r="BB23" s="633"/>
      <c r="BC23" s="633"/>
      <c r="BD23" s="633"/>
      <c r="BE23" s="633"/>
      <c r="BF23" s="634"/>
      <c r="BG23" s="617">
        <v>1033667</v>
      </c>
      <c r="BH23" s="618"/>
      <c r="BI23" s="618"/>
      <c r="BJ23" s="618"/>
      <c r="BK23" s="618"/>
      <c r="BL23" s="618"/>
      <c r="BM23" s="618"/>
      <c r="BN23" s="619"/>
      <c r="BO23" s="620">
        <v>4.7</v>
      </c>
      <c r="BP23" s="620"/>
      <c r="BQ23" s="620"/>
      <c r="BR23" s="620"/>
      <c r="BS23" s="621" t="s">
        <v>64</v>
      </c>
      <c r="BT23" s="621"/>
      <c r="BU23" s="621"/>
      <c r="BV23" s="621"/>
      <c r="BW23" s="621"/>
      <c r="BX23" s="621"/>
      <c r="BY23" s="621"/>
      <c r="BZ23" s="621"/>
      <c r="CA23" s="621"/>
      <c r="CB23" s="625"/>
      <c r="CD23" s="599" t="s">
        <v>155</v>
      </c>
      <c r="CE23" s="600"/>
      <c r="CF23" s="600"/>
      <c r="CG23" s="600"/>
      <c r="CH23" s="600"/>
      <c r="CI23" s="600"/>
      <c r="CJ23" s="600"/>
      <c r="CK23" s="600"/>
      <c r="CL23" s="600"/>
      <c r="CM23" s="600"/>
      <c r="CN23" s="600"/>
      <c r="CO23" s="600"/>
      <c r="CP23" s="600"/>
      <c r="CQ23" s="601"/>
      <c r="CR23" s="599" t="s">
        <v>216</v>
      </c>
      <c r="CS23" s="600"/>
      <c r="CT23" s="600"/>
      <c r="CU23" s="600"/>
      <c r="CV23" s="600"/>
      <c r="CW23" s="600"/>
      <c r="CX23" s="600"/>
      <c r="CY23" s="601"/>
      <c r="CZ23" s="599" t="s">
        <v>217</v>
      </c>
      <c r="DA23" s="600"/>
      <c r="DB23" s="600"/>
      <c r="DC23" s="601"/>
      <c r="DD23" s="599" t="s">
        <v>218</v>
      </c>
      <c r="DE23" s="600"/>
      <c r="DF23" s="600"/>
      <c r="DG23" s="600"/>
      <c r="DH23" s="600"/>
      <c r="DI23" s="600"/>
      <c r="DJ23" s="600"/>
      <c r="DK23" s="601"/>
      <c r="DL23" s="644" t="s">
        <v>219</v>
      </c>
      <c r="DM23" s="645"/>
      <c r="DN23" s="645"/>
      <c r="DO23" s="645"/>
      <c r="DP23" s="645"/>
      <c r="DQ23" s="645"/>
      <c r="DR23" s="645"/>
      <c r="DS23" s="645"/>
      <c r="DT23" s="645"/>
      <c r="DU23" s="645"/>
      <c r="DV23" s="646"/>
      <c r="DW23" s="599" t="s">
        <v>220</v>
      </c>
      <c r="DX23" s="600"/>
      <c r="DY23" s="600"/>
      <c r="DZ23" s="600"/>
      <c r="EA23" s="600"/>
      <c r="EB23" s="600"/>
      <c r="EC23" s="601"/>
    </row>
    <row r="24" spans="2:133" ht="11.25" customHeight="1" x14ac:dyDescent="0.15">
      <c r="B24" s="614" t="s">
        <v>221</v>
      </c>
      <c r="C24" s="615"/>
      <c r="D24" s="615"/>
      <c r="E24" s="615"/>
      <c r="F24" s="615"/>
      <c r="G24" s="615"/>
      <c r="H24" s="615"/>
      <c r="I24" s="615"/>
      <c r="J24" s="615"/>
      <c r="K24" s="615"/>
      <c r="L24" s="615"/>
      <c r="M24" s="615"/>
      <c r="N24" s="615"/>
      <c r="O24" s="615"/>
      <c r="P24" s="615"/>
      <c r="Q24" s="616"/>
      <c r="R24" s="617">
        <v>277</v>
      </c>
      <c r="S24" s="618"/>
      <c r="T24" s="618"/>
      <c r="U24" s="618"/>
      <c r="V24" s="618"/>
      <c r="W24" s="618"/>
      <c r="X24" s="618"/>
      <c r="Y24" s="619"/>
      <c r="Z24" s="620">
        <v>0</v>
      </c>
      <c r="AA24" s="620"/>
      <c r="AB24" s="620"/>
      <c r="AC24" s="620"/>
      <c r="AD24" s="621" t="s">
        <v>64</v>
      </c>
      <c r="AE24" s="621"/>
      <c r="AF24" s="621"/>
      <c r="AG24" s="621"/>
      <c r="AH24" s="621"/>
      <c r="AI24" s="621"/>
      <c r="AJ24" s="621"/>
      <c r="AK24" s="621"/>
      <c r="AL24" s="622" t="s">
        <v>64</v>
      </c>
      <c r="AM24" s="623"/>
      <c r="AN24" s="623"/>
      <c r="AO24" s="624"/>
      <c r="AP24" s="614" t="s">
        <v>222</v>
      </c>
      <c r="AQ24" s="633"/>
      <c r="AR24" s="633"/>
      <c r="AS24" s="633"/>
      <c r="AT24" s="633"/>
      <c r="AU24" s="633"/>
      <c r="AV24" s="633"/>
      <c r="AW24" s="633"/>
      <c r="AX24" s="633"/>
      <c r="AY24" s="633"/>
      <c r="AZ24" s="633"/>
      <c r="BA24" s="633"/>
      <c r="BB24" s="633"/>
      <c r="BC24" s="633"/>
      <c r="BD24" s="633"/>
      <c r="BE24" s="633"/>
      <c r="BF24" s="634"/>
      <c r="BG24" s="617" t="s">
        <v>64</v>
      </c>
      <c r="BH24" s="618"/>
      <c r="BI24" s="618"/>
      <c r="BJ24" s="618"/>
      <c r="BK24" s="618"/>
      <c r="BL24" s="618"/>
      <c r="BM24" s="618"/>
      <c r="BN24" s="619"/>
      <c r="BO24" s="620" t="s">
        <v>64</v>
      </c>
      <c r="BP24" s="620"/>
      <c r="BQ24" s="620"/>
      <c r="BR24" s="620"/>
      <c r="BS24" s="621" t="s">
        <v>64</v>
      </c>
      <c r="BT24" s="621"/>
      <c r="BU24" s="621"/>
      <c r="BV24" s="621"/>
      <c r="BW24" s="621"/>
      <c r="BX24" s="621"/>
      <c r="BY24" s="621"/>
      <c r="BZ24" s="621"/>
      <c r="CA24" s="621"/>
      <c r="CB24" s="625"/>
      <c r="CD24" s="603" t="s">
        <v>223</v>
      </c>
      <c r="CE24" s="604"/>
      <c r="CF24" s="604"/>
      <c r="CG24" s="604"/>
      <c r="CH24" s="604"/>
      <c r="CI24" s="604"/>
      <c r="CJ24" s="604"/>
      <c r="CK24" s="604"/>
      <c r="CL24" s="604"/>
      <c r="CM24" s="604"/>
      <c r="CN24" s="604"/>
      <c r="CO24" s="604"/>
      <c r="CP24" s="604"/>
      <c r="CQ24" s="605"/>
      <c r="CR24" s="606">
        <v>25598166</v>
      </c>
      <c r="CS24" s="607"/>
      <c r="CT24" s="607"/>
      <c r="CU24" s="607"/>
      <c r="CV24" s="607"/>
      <c r="CW24" s="607"/>
      <c r="CX24" s="607"/>
      <c r="CY24" s="608"/>
      <c r="CZ24" s="611">
        <v>50.1</v>
      </c>
      <c r="DA24" s="612"/>
      <c r="DB24" s="612"/>
      <c r="DC24" s="628"/>
      <c r="DD24" s="647">
        <v>15831270</v>
      </c>
      <c r="DE24" s="607"/>
      <c r="DF24" s="607"/>
      <c r="DG24" s="607"/>
      <c r="DH24" s="607"/>
      <c r="DI24" s="607"/>
      <c r="DJ24" s="607"/>
      <c r="DK24" s="608"/>
      <c r="DL24" s="647">
        <v>14781586</v>
      </c>
      <c r="DM24" s="607"/>
      <c r="DN24" s="607"/>
      <c r="DO24" s="607"/>
      <c r="DP24" s="607"/>
      <c r="DQ24" s="607"/>
      <c r="DR24" s="607"/>
      <c r="DS24" s="607"/>
      <c r="DT24" s="607"/>
      <c r="DU24" s="607"/>
      <c r="DV24" s="608"/>
      <c r="DW24" s="611">
        <v>48.5</v>
      </c>
      <c r="DX24" s="612"/>
      <c r="DY24" s="612"/>
      <c r="DZ24" s="612"/>
      <c r="EA24" s="612"/>
      <c r="EB24" s="612"/>
      <c r="EC24" s="613"/>
    </row>
    <row r="25" spans="2:133" ht="11.25" customHeight="1" x14ac:dyDescent="0.15">
      <c r="B25" s="614" t="s">
        <v>224</v>
      </c>
      <c r="C25" s="615"/>
      <c r="D25" s="615"/>
      <c r="E25" s="615"/>
      <c r="F25" s="615"/>
      <c r="G25" s="615"/>
      <c r="H25" s="615"/>
      <c r="I25" s="615"/>
      <c r="J25" s="615"/>
      <c r="K25" s="615"/>
      <c r="L25" s="615"/>
      <c r="M25" s="615"/>
      <c r="N25" s="615"/>
      <c r="O25" s="615"/>
      <c r="P25" s="615"/>
      <c r="Q25" s="616"/>
      <c r="R25" s="617">
        <v>30142814</v>
      </c>
      <c r="S25" s="618"/>
      <c r="T25" s="618"/>
      <c r="U25" s="618"/>
      <c r="V25" s="618"/>
      <c r="W25" s="618"/>
      <c r="X25" s="618"/>
      <c r="Y25" s="619"/>
      <c r="Z25" s="620">
        <v>56.1</v>
      </c>
      <c r="AA25" s="620"/>
      <c r="AB25" s="620"/>
      <c r="AC25" s="620"/>
      <c r="AD25" s="621">
        <v>28895409</v>
      </c>
      <c r="AE25" s="621"/>
      <c r="AF25" s="621"/>
      <c r="AG25" s="621"/>
      <c r="AH25" s="621"/>
      <c r="AI25" s="621"/>
      <c r="AJ25" s="621"/>
      <c r="AK25" s="621"/>
      <c r="AL25" s="622">
        <v>97</v>
      </c>
      <c r="AM25" s="623"/>
      <c r="AN25" s="623"/>
      <c r="AO25" s="624"/>
      <c r="AP25" s="614" t="s">
        <v>225</v>
      </c>
      <c r="AQ25" s="633"/>
      <c r="AR25" s="633"/>
      <c r="AS25" s="633"/>
      <c r="AT25" s="633"/>
      <c r="AU25" s="633"/>
      <c r="AV25" s="633"/>
      <c r="AW25" s="633"/>
      <c r="AX25" s="633"/>
      <c r="AY25" s="633"/>
      <c r="AZ25" s="633"/>
      <c r="BA25" s="633"/>
      <c r="BB25" s="633"/>
      <c r="BC25" s="633"/>
      <c r="BD25" s="633"/>
      <c r="BE25" s="633"/>
      <c r="BF25" s="634"/>
      <c r="BG25" s="617" t="s">
        <v>64</v>
      </c>
      <c r="BH25" s="618"/>
      <c r="BI25" s="618"/>
      <c r="BJ25" s="618"/>
      <c r="BK25" s="618"/>
      <c r="BL25" s="618"/>
      <c r="BM25" s="618"/>
      <c r="BN25" s="619"/>
      <c r="BO25" s="620" t="s">
        <v>64</v>
      </c>
      <c r="BP25" s="620"/>
      <c r="BQ25" s="620"/>
      <c r="BR25" s="620"/>
      <c r="BS25" s="621" t="s">
        <v>64</v>
      </c>
      <c r="BT25" s="621"/>
      <c r="BU25" s="621"/>
      <c r="BV25" s="621"/>
      <c r="BW25" s="621"/>
      <c r="BX25" s="621"/>
      <c r="BY25" s="621"/>
      <c r="BZ25" s="621"/>
      <c r="CA25" s="621"/>
      <c r="CB25" s="625"/>
      <c r="CD25" s="614" t="s">
        <v>226</v>
      </c>
      <c r="CE25" s="615"/>
      <c r="CF25" s="615"/>
      <c r="CG25" s="615"/>
      <c r="CH25" s="615"/>
      <c r="CI25" s="615"/>
      <c r="CJ25" s="615"/>
      <c r="CK25" s="615"/>
      <c r="CL25" s="615"/>
      <c r="CM25" s="615"/>
      <c r="CN25" s="615"/>
      <c r="CO25" s="615"/>
      <c r="CP25" s="615"/>
      <c r="CQ25" s="616"/>
      <c r="CR25" s="617">
        <v>7989185</v>
      </c>
      <c r="CS25" s="648"/>
      <c r="CT25" s="648"/>
      <c r="CU25" s="648"/>
      <c r="CV25" s="648"/>
      <c r="CW25" s="648"/>
      <c r="CX25" s="648"/>
      <c r="CY25" s="649"/>
      <c r="CZ25" s="622">
        <v>15.6</v>
      </c>
      <c r="DA25" s="650"/>
      <c r="DB25" s="650"/>
      <c r="DC25" s="652"/>
      <c r="DD25" s="626">
        <v>7442308</v>
      </c>
      <c r="DE25" s="648"/>
      <c r="DF25" s="648"/>
      <c r="DG25" s="648"/>
      <c r="DH25" s="648"/>
      <c r="DI25" s="648"/>
      <c r="DJ25" s="648"/>
      <c r="DK25" s="649"/>
      <c r="DL25" s="626">
        <v>6702107</v>
      </c>
      <c r="DM25" s="648"/>
      <c r="DN25" s="648"/>
      <c r="DO25" s="648"/>
      <c r="DP25" s="648"/>
      <c r="DQ25" s="648"/>
      <c r="DR25" s="648"/>
      <c r="DS25" s="648"/>
      <c r="DT25" s="648"/>
      <c r="DU25" s="648"/>
      <c r="DV25" s="649"/>
      <c r="DW25" s="622">
        <v>22</v>
      </c>
      <c r="DX25" s="650"/>
      <c r="DY25" s="650"/>
      <c r="DZ25" s="650"/>
      <c r="EA25" s="650"/>
      <c r="EB25" s="650"/>
      <c r="EC25" s="651"/>
    </row>
    <row r="26" spans="2:133" ht="11.25" customHeight="1" x14ac:dyDescent="0.15">
      <c r="B26" s="614" t="s">
        <v>227</v>
      </c>
      <c r="C26" s="615"/>
      <c r="D26" s="615"/>
      <c r="E26" s="615"/>
      <c r="F26" s="615"/>
      <c r="G26" s="615"/>
      <c r="H26" s="615"/>
      <c r="I26" s="615"/>
      <c r="J26" s="615"/>
      <c r="K26" s="615"/>
      <c r="L26" s="615"/>
      <c r="M26" s="615"/>
      <c r="N26" s="615"/>
      <c r="O26" s="615"/>
      <c r="P26" s="615"/>
      <c r="Q26" s="616"/>
      <c r="R26" s="617">
        <v>16231</v>
      </c>
      <c r="S26" s="618"/>
      <c r="T26" s="618"/>
      <c r="U26" s="618"/>
      <c r="V26" s="618"/>
      <c r="W26" s="618"/>
      <c r="X26" s="618"/>
      <c r="Y26" s="619"/>
      <c r="Z26" s="620">
        <v>0</v>
      </c>
      <c r="AA26" s="620"/>
      <c r="AB26" s="620"/>
      <c r="AC26" s="620"/>
      <c r="AD26" s="621">
        <v>16231</v>
      </c>
      <c r="AE26" s="621"/>
      <c r="AF26" s="621"/>
      <c r="AG26" s="621"/>
      <c r="AH26" s="621"/>
      <c r="AI26" s="621"/>
      <c r="AJ26" s="621"/>
      <c r="AK26" s="621"/>
      <c r="AL26" s="622">
        <v>0.1</v>
      </c>
      <c r="AM26" s="623"/>
      <c r="AN26" s="623"/>
      <c r="AO26" s="624"/>
      <c r="AP26" s="614" t="s">
        <v>228</v>
      </c>
      <c r="AQ26" s="633"/>
      <c r="AR26" s="633"/>
      <c r="AS26" s="633"/>
      <c r="AT26" s="633"/>
      <c r="AU26" s="633"/>
      <c r="AV26" s="633"/>
      <c r="AW26" s="633"/>
      <c r="AX26" s="633"/>
      <c r="AY26" s="633"/>
      <c r="AZ26" s="633"/>
      <c r="BA26" s="633"/>
      <c r="BB26" s="633"/>
      <c r="BC26" s="633"/>
      <c r="BD26" s="633"/>
      <c r="BE26" s="633"/>
      <c r="BF26" s="634"/>
      <c r="BG26" s="617" t="s">
        <v>64</v>
      </c>
      <c r="BH26" s="618"/>
      <c r="BI26" s="618"/>
      <c r="BJ26" s="618"/>
      <c r="BK26" s="618"/>
      <c r="BL26" s="618"/>
      <c r="BM26" s="618"/>
      <c r="BN26" s="619"/>
      <c r="BO26" s="620" t="s">
        <v>64</v>
      </c>
      <c r="BP26" s="620"/>
      <c r="BQ26" s="620"/>
      <c r="BR26" s="620"/>
      <c r="BS26" s="621" t="s">
        <v>64</v>
      </c>
      <c r="BT26" s="621"/>
      <c r="BU26" s="621"/>
      <c r="BV26" s="621"/>
      <c r="BW26" s="621"/>
      <c r="BX26" s="621"/>
      <c r="BY26" s="621"/>
      <c r="BZ26" s="621"/>
      <c r="CA26" s="621"/>
      <c r="CB26" s="625"/>
      <c r="CD26" s="614" t="s">
        <v>229</v>
      </c>
      <c r="CE26" s="615"/>
      <c r="CF26" s="615"/>
      <c r="CG26" s="615"/>
      <c r="CH26" s="615"/>
      <c r="CI26" s="615"/>
      <c r="CJ26" s="615"/>
      <c r="CK26" s="615"/>
      <c r="CL26" s="615"/>
      <c r="CM26" s="615"/>
      <c r="CN26" s="615"/>
      <c r="CO26" s="615"/>
      <c r="CP26" s="615"/>
      <c r="CQ26" s="616"/>
      <c r="CR26" s="617">
        <v>5180040</v>
      </c>
      <c r="CS26" s="618"/>
      <c r="CT26" s="618"/>
      <c r="CU26" s="618"/>
      <c r="CV26" s="618"/>
      <c r="CW26" s="618"/>
      <c r="CX26" s="618"/>
      <c r="CY26" s="619"/>
      <c r="CZ26" s="622">
        <v>10.1</v>
      </c>
      <c r="DA26" s="650"/>
      <c r="DB26" s="650"/>
      <c r="DC26" s="652"/>
      <c r="DD26" s="626">
        <v>4778661</v>
      </c>
      <c r="DE26" s="618"/>
      <c r="DF26" s="618"/>
      <c r="DG26" s="618"/>
      <c r="DH26" s="618"/>
      <c r="DI26" s="618"/>
      <c r="DJ26" s="618"/>
      <c r="DK26" s="619"/>
      <c r="DL26" s="626" t="s">
        <v>64</v>
      </c>
      <c r="DM26" s="618"/>
      <c r="DN26" s="618"/>
      <c r="DO26" s="618"/>
      <c r="DP26" s="618"/>
      <c r="DQ26" s="618"/>
      <c r="DR26" s="618"/>
      <c r="DS26" s="618"/>
      <c r="DT26" s="618"/>
      <c r="DU26" s="618"/>
      <c r="DV26" s="619"/>
      <c r="DW26" s="622" t="s">
        <v>64</v>
      </c>
      <c r="DX26" s="650"/>
      <c r="DY26" s="650"/>
      <c r="DZ26" s="650"/>
      <c r="EA26" s="650"/>
      <c r="EB26" s="650"/>
      <c r="EC26" s="651"/>
    </row>
    <row r="27" spans="2:133" ht="11.25" customHeight="1" x14ac:dyDescent="0.15">
      <c r="B27" s="614" t="s">
        <v>230</v>
      </c>
      <c r="C27" s="615"/>
      <c r="D27" s="615"/>
      <c r="E27" s="615"/>
      <c r="F27" s="615"/>
      <c r="G27" s="615"/>
      <c r="H27" s="615"/>
      <c r="I27" s="615"/>
      <c r="J27" s="615"/>
      <c r="K27" s="615"/>
      <c r="L27" s="615"/>
      <c r="M27" s="615"/>
      <c r="N27" s="615"/>
      <c r="O27" s="615"/>
      <c r="P27" s="615"/>
      <c r="Q27" s="616"/>
      <c r="R27" s="617">
        <v>140615</v>
      </c>
      <c r="S27" s="618"/>
      <c r="T27" s="618"/>
      <c r="U27" s="618"/>
      <c r="V27" s="618"/>
      <c r="W27" s="618"/>
      <c r="X27" s="618"/>
      <c r="Y27" s="619"/>
      <c r="Z27" s="620">
        <v>0.3</v>
      </c>
      <c r="AA27" s="620"/>
      <c r="AB27" s="620"/>
      <c r="AC27" s="620"/>
      <c r="AD27" s="621">
        <v>337</v>
      </c>
      <c r="AE27" s="621"/>
      <c r="AF27" s="621"/>
      <c r="AG27" s="621"/>
      <c r="AH27" s="621"/>
      <c r="AI27" s="621"/>
      <c r="AJ27" s="621"/>
      <c r="AK27" s="621"/>
      <c r="AL27" s="622">
        <v>0</v>
      </c>
      <c r="AM27" s="623"/>
      <c r="AN27" s="623"/>
      <c r="AO27" s="624"/>
      <c r="AP27" s="614" t="s">
        <v>231</v>
      </c>
      <c r="AQ27" s="615"/>
      <c r="AR27" s="615"/>
      <c r="AS27" s="615"/>
      <c r="AT27" s="615"/>
      <c r="AU27" s="615"/>
      <c r="AV27" s="615"/>
      <c r="AW27" s="615"/>
      <c r="AX27" s="615"/>
      <c r="AY27" s="615"/>
      <c r="AZ27" s="615"/>
      <c r="BA27" s="615"/>
      <c r="BB27" s="615"/>
      <c r="BC27" s="615"/>
      <c r="BD27" s="615"/>
      <c r="BE27" s="615"/>
      <c r="BF27" s="616"/>
      <c r="BG27" s="617">
        <v>21783238</v>
      </c>
      <c r="BH27" s="618"/>
      <c r="BI27" s="618"/>
      <c r="BJ27" s="618"/>
      <c r="BK27" s="618"/>
      <c r="BL27" s="618"/>
      <c r="BM27" s="618"/>
      <c r="BN27" s="619"/>
      <c r="BO27" s="620">
        <v>100</v>
      </c>
      <c r="BP27" s="620"/>
      <c r="BQ27" s="620"/>
      <c r="BR27" s="620"/>
      <c r="BS27" s="621">
        <v>221712</v>
      </c>
      <c r="BT27" s="621"/>
      <c r="BU27" s="621"/>
      <c r="BV27" s="621"/>
      <c r="BW27" s="621"/>
      <c r="BX27" s="621"/>
      <c r="BY27" s="621"/>
      <c r="BZ27" s="621"/>
      <c r="CA27" s="621"/>
      <c r="CB27" s="625"/>
      <c r="CD27" s="614" t="s">
        <v>232</v>
      </c>
      <c r="CE27" s="615"/>
      <c r="CF27" s="615"/>
      <c r="CG27" s="615"/>
      <c r="CH27" s="615"/>
      <c r="CI27" s="615"/>
      <c r="CJ27" s="615"/>
      <c r="CK27" s="615"/>
      <c r="CL27" s="615"/>
      <c r="CM27" s="615"/>
      <c r="CN27" s="615"/>
      <c r="CO27" s="615"/>
      <c r="CP27" s="615"/>
      <c r="CQ27" s="616"/>
      <c r="CR27" s="617">
        <v>13337726</v>
      </c>
      <c r="CS27" s="648"/>
      <c r="CT27" s="648"/>
      <c r="CU27" s="648"/>
      <c r="CV27" s="648"/>
      <c r="CW27" s="648"/>
      <c r="CX27" s="648"/>
      <c r="CY27" s="649"/>
      <c r="CZ27" s="622">
        <v>26.1</v>
      </c>
      <c r="DA27" s="650"/>
      <c r="DB27" s="650"/>
      <c r="DC27" s="652"/>
      <c r="DD27" s="626">
        <v>4245965</v>
      </c>
      <c r="DE27" s="648"/>
      <c r="DF27" s="648"/>
      <c r="DG27" s="648"/>
      <c r="DH27" s="648"/>
      <c r="DI27" s="648"/>
      <c r="DJ27" s="648"/>
      <c r="DK27" s="649"/>
      <c r="DL27" s="626">
        <v>3936482</v>
      </c>
      <c r="DM27" s="648"/>
      <c r="DN27" s="648"/>
      <c r="DO27" s="648"/>
      <c r="DP27" s="648"/>
      <c r="DQ27" s="648"/>
      <c r="DR27" s="648"/>
      <c r="DS27" s="648"/>
      <c r="DT27" s="648"/>
      <c r="DU27" s="648"/>
      <c r="DV27" s="649"/>
      <c r="DW27" s="622">
        <v>12.9</v>
      </c>
      <c r="DX27" s="650"/>
      <c r="DY27" s="650"/>
      <c r="DZ27" s="650"/>
      <c r="EA27" s="650"/>
      <c r="EB27" s="650"/>
      <c r="EC27" s="651"/>
    </row>
    <row r="28" spans="2:133" ht="11.25" customHeight="1" x14ac:dyDescent="0.15">
      <c r="B28" s="614" t="s">
        <v>233</v>
      </c>
      <c r="C28" s="615"/>
      <c r="D28" s="615"/>
      <c r="E28" s="615"/>
      <c r="F28" s="615"/>
      <c r="G28" s="615"/>
      <c r="H28" s="615"/>
      <c r="I28" s="615"/>
      <c r="J28" s="615"/>
      <c r="K28" s="615"/>
      <c r="L28" s="615"/>
      <c r="M28" s="615"/>
      <c r="N28" s="615"/>
      <c r="O28" s="615"/>
      <c r="P28" s="615"/>
      <c r="Q28" s="616"/>
      <c r="R28" s="617">
        <v>546560</v>
      </c>
      <c r="S28" s="618"/>
      <c r="T28" s="618"/>
      <c r="U28" s="618"/>
      <c r="V28" s="618"/>
      <c r="W28" s="618"/>
      <c r="X28" s="618"/>
      <c r="Y28" s="619"/>
      <c r="Z28" s="620">
        <v>1</v>
      </c>
      <c r="AA28" s="620"/>
      <c r="AB28" s="620"/>
      <c r="AC28" s="620"/>
      <c r="AD28" s="621">
        <v>149415</v>
      </c>
      <c r="AE28" s="621"/>
      <c r="AF28" s="621"/>
      <c r="AG28" s="621"/>
      <c r="AH28" s="621"/>
      <c r="AI28" s="621"/>
      <c r="AJ28" s="621"/>
      <c r="AK28" s="621"/>
      <c r="AL28" s="622">
        <v>0.5</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234</v>
      </c>
      <c r="CE28" s="615"/>
      <c r="CF28" s="615"/>
      <c r="CG28" s="615"/>
      <c r="CH28" s="615"/>
      <c r="CI28" s="615"/>
      <c r="CJ28" s="615"/>
      <c r="CK28" s="615"/>
      <c r="CL28" s="615"/>
      <c r="CM28" s="615"/>
      <c r="CN28" s="615"/>
      <c r="CO28" s="615"/>
      <c r="CP28" s="615"/>
      <c r="CQ28" s="616"/>
      <c r="CR28" s="617">
        <v>4271255</v>
      </c>
      <c r="CS28" s="618"/>
      <c r="CT28" s="618"/>
      <c r="CU28" s="618"/>
      <c r="CV28" s="618"/>
      <c r="CW28" s="618"/>
      <c r="CX28" s="618"/>
      <c r="CY28" s="619"/>
      <c r="CZ28" s="622">
        <v>8.4</v>
      </c>
      <c r="DA28" s="650"/>
      <c r="DB28" s="650"/>
      <c r="DC28" s="652"/>
      <c r="DD28" s="626">
        <v>4142997</v>
      </c>
      <c r="DE28" s="618"/>
      <c r="DF28" s="618"/>
      <c r="DG28" s="618"/>
      <c r="DH28" s="618"/>
      <c r="DI28" s="618"/>
      <c r="DJ28" s="618"/>
      <c r="DK28" s="619"/>
      <c r="DL28" s="626">
        <v>4142997</v>
      </c>
      <c r="DM28" s="618"/>
      <c r="DN28" s="618"/>
      <c r="DO28" s="618"/>
      <c r="DP28" s="618"/>
      <c r="DQ28" s="618"/>
      <c r="DR28" s="618"/>
      <c r="DS28" s="618"/>
      <c r="DT28" s="618"/>
      <c r="DU28" s="618"/>
      <c r="DV28" s="619"/>
      <c r="DW28" s="622">
        <v>13.6</v>
      </c>
      <c r="DX28" s="650"/>
      <c r="DY28" s="650"/>
      <c r="DZ28" s="650"/>
      <c r="EA28" s="650"/>
      <c r="EB28" s="650"/>
      <c r="EC28" s="651"/>
    </row>
    <row r="29" spans="2:133" ht="11.25" customHeight="1" x14ac:dyDescent="0.15">
      <c r="B29" s="614" t="s">
        <v>235</v>
      </c>
      <c r="C29" s="615"/>
      <c r="D29" s="615"/>
      <c r="E29" s="615"/>
      <c r="F29" s="615"/>
      <c r="G29" s="615"/>
      <c r="H29" s="615"/>
      <c r="I29" s="615"/>
      <c r="J29" s="615"/>
      <c r="K29" s="615"/>
      <c r="L29" s="615"/>
      <c r="M29" s="615"/>
      <c r="N29" s="615"/>
      <c r="O29" s="615"/>
      <c r="P29" s="615"/>
      <c r="Q29" s="616"/>
      <c r="R29" s="617">
        <v>277617</v>
      </c>
      <c r="S29" s="618"/>
      <c r="T29" s="618"/>
      <c r="U29" s="618"/>
      <c r="V29" s="618"/>
      <c r="W29" s="618"/>
      <c r="X29" s="618"/>
      <c r="Y29" s="619"/>
      <c r="Z29" s="620">
        <v>0.5</v>
      </c>
      <c r="AA29" s="620"/>
      <c r="AB29" s="620"/>
      <c r="AC29" s="620"/>
      <c r="AD29" s="621" t="s">
        <v>64</v>
      </c>
      <c r="AE29" s="621"/>
      <c r="AF29" s="621"/>
      <c r="AG29" s="621"/>
      <c r="AH29" s="621"/>
      <c r="AI29" s="621"/>
      <c r="AJ29" s="621"/>
      <c r="AK29" s="621"/>
      <c r="AL29" s="622" t="s">
        <v>64</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236</v>
      </c>
      <c r="CE29" s="656"/>
      <c r="CF29" s="614" t="s">
        <v>237</v>
      </c>
      <c r="CG29" s="615"/>
      <c r="CH29" s="615"/>
      <c r="CI29" s="615"/>
      <c r="CJ29" s="615"/>
      <c r="CK29" s="615"/>
      <c r="CL29" s="615"/>
      <c r="CM29" s="615"/>
      <c r="CN29" s="615"/>
      <c r="CO29" s="615"/>
      <c r="CP29" s="615"/>
      <c r="CQ29" s="616"/>
      <c r="CR29" s="617">
        <v>4271255</v>
      </c>
      <c r="CS29" s="648"/>
      <c r="CT29" s="648"/>
      <c r="CU29" s="648"/>
      <c r="CV29" s="648"/>
      <c r="CW29" s="648"/>
      <c r="CX29" s="648"/>
      <c r="CY29" s="649"/>
      <c r="CZ29" s="622">
        <v>8.4</v>
      </c>
      <c r="DA29" s="650"/>
      <c r="DB29" s="650"/>
      <c r="DC29" s="652"/>
      <c r="DD29" s="626">
        <v>4142997</v>
      </c>
      <c r="DE29" s="648"/>
      <c r="DF29" s="648"/>
      <c r="DG29" s="648"/>
      <c r="DH29" s="648"/>
      <c r="DI29" s="648"/>
      <c r="DJ29" s="648"/>
      <c r="DK29" s="649"/>
      <c r="DL29" s="626">
        <v>4142997</v>
      </c>
      <c r="DM29" s="648"/>
      <c r="DN29" s="648"/>
      <c r="DO29" s="648"/>
      <c r="DP29" s="648"/>
      <c r="DQ29" s="648"/>
      <c r="DR29" s="648"/>
      <c r="DS29" s="648"/>
      <c r="DT29" s="648"/>
      <c r="DU29" s="648"/>
      <c r="DV29" s="649"/>
      <c r="DW29" s="622">
        <v>13.6</v>
      </c>
      <c r="DX29" s="650"/>
      <c r="DY29" s="650"/>
      <c r="DZ29" s="650"/>
      <c r="EA29" s="650"/>
      <c r="EB29" s="650"/>
      <c r="EC29" s="651"/>
    </row>
    <row r="30" spans="2:133" ht="11.25" customHeight="1" x14ac:dyDescent="0.15">
      <c r="B30" s="614" t="s">
        <v>238</v>
      </c>
      <c r="C30" s="615"/>
      <c r="D30" s="615"/>
      <c r="E30" s="615"/>
      <c r="F30" s="615"/>
      <c r="G30" s="615"/>
      <c r="H30" s="615"/>
      <c r="I30" s="615"/>
      <c r="J30" s="615"/>
      <c r="K30" s="615"/>
      <c r="L30" s="615"/>
      <c r="M30" s="615"/>
      <c r="N30" s="615"/>
      <c r="O30" s="615"/>
      <c r="P30" s="615"/>
      <c r="Q30" s="616"/>
      <c r="R30" s="617">
        <v>10676645</v>
      </c>
      <c r="S30" s="618"/>
      <c r="T30" s="618"/>
      <c r="U30" s="618"/>
      <c r="V30" s="618"/>
      <c r="W30" s="618"/>
      <c r="X30" s="618"/>
      <c r="Y30" s="619"/>
      <c r="Z30" s="620">
        <v>19.899999999999999</v>
      </c>
      <c r="AA30" s="620"/>
      <c r="AB30" s="620"/>
      <c r="AC30" s="620"/>
      <c r="AD30" s="621" t="s">
        <v>64</v>
      </c>
      <c r="AE30" s="621"/>
      <c r="AF30" s="621"/>
      <c r="AG30" s="621"/>
      <c r="AH30" s="621"/>
      <c r="AI30" s="621"/>
      <c r="AJ30" s="621"/>
      <c r="AK30" s="621"/>
      <c r="AL30" s="622" t="s">
        <v>64</v>
      </c>
      <c r="AM30" s="623"/>
      <c r="AN30" s="623"/>
      <c r="AO30" s="624"/>
      <c r="AP30" s="599" t="s">
        <v>155</v>
      </c>
      <c r="AQ30" s="600"/>
      <c r="AR30" s="600"/>
      <c r="AS30" s="600"/>
      <c r="AT30" s="600"/>
      <c r="AU30" s="600"/>
      <c r="AV30" s="600"/>
      <c r="AW30" s="600"/>
      <c r="AX30" s="600"/>
      <c r="AY30" s="600"/>
      <c r="AZ30" s="600"/>
      <c r="BA30" s="600"/>
      <c r="BB30" s="600"/>
      <c r="BC30" s="600"/>
      <c r="BD30" s="600"/>
      <c r="BE30" s="600"/>
      <c r="BF30" s="601"/>
      <c r="BG30" s="599" t="s">
        <v>239</v>
      </c>
      <c r="BH30" s="653"/>
      <c r="BI30" s="653"/>
      <c r="BJ30" s="653"/>
      <c r="BK30" s="653"/>
      <c r="BL30" s="653"/>
      <c r="BM30" s="653"/>
      <c r="BN30" s="653"/>
      <c r="BO30" s="653"/>
      <c r="BP30" s="653"/>
      <c r="BQ30" s="654"/>
      <c r="BR30" s="599" t="s">
        <v>240</v>
      </c>
      <c r="BS30" s="653"/>
      <c r="BT30" s="653"/>
      <c r="BU30" s="653"/>
      <c r="BV30" s="653"/>
      <c r="BW30" s="653"/>
      <c r="BX30" s="653"/>
      <c r="BY30" s="653"/>
      <c r="BZ30" s="653"/>
      <c r="CA30" s="653"/>
      <c r="CB30" s="654"/>
      <c r="CD30" s="657"/>
      <c r="CE30" s="658"/>
      <c r="CF30" s="614" t="s">
        <v>241</v>
      </c>
      <c r="CG30" s="615"/>
      <c r="CH30" s="615"/>
      <c r="CI30" s="615"/>
      <c r="CJ30" s="615"/>
      <c r="CK30" s="615"/>
      <c r="CL30" s="615"/>
      <c r="CM30" s="615"/>
      <c r="CN30" s="615"/>
      <c r="CO30" s="615"/>
      <c r="CP30" s="615"/>
      <c r="CQ30" s="616"/>
      <c r="CR30" s="617">
        <v>4173413</v>
      </c>
      <c r="CS30" s="618"/>
      <c r="CT30" s="618"/>
      <c r="CU30" s="618"/>
      <c r="CV30" s="618"/>
      <c r="CW30" s="618"/>
      <c r="CX30" s="618"/>
      <c r="CY30" s="619"/>
      <c r="CZ30" s="622">
        <v>8.1999999999999993</v>
      </c>
      <c r="DA30" s="650"/>
      <c r="DB30" s="650"/>
      <c r="DC30" s="652"/>
      <c r="DD30" s="626">
        <v>4049721</v>
      </c>
      <c r="DE30" s="618"/>
      <c r="DF30" s="618"/>
      <c r="DG30" s="618"/>
      <c r="DH30" s="618"/>
      <c r="DI30" s="618"/>
      <c r="DJ30" s="618"/>
      <c r="DK30" s="619"/>
      <c r="DL30" s="626">
        <v>4049721</v>
      </c>
      <c r="DM30" s="618"/>
      <c r="DN30" s="618"/>
      <c r="DO30" s="618"/>
      <c r="DP30" s="618"/>
      <c r="DQ30" s="618"/>
      <c r="DR30" s="618"/>
      <c r="DS30" s="618"/>
      <c r="DT30" s="618"/>
      <c r="DU30" s="618"/>
      <c r="DV30" s="619"/>
      <c r="DW30" s="622">
        <v>13.3</v>
      </c>
      <c r="DX30" s="650"/>
      <c r="DY30" s="650"/>
      <c r="DZ30" s="650"/>
      <c r="EA30" s="650"/>
      <c r="EB30" s="650"/>
      <c r="EC30" s="651"/>
    </row>
    <row r="31" spans="2:133" ht="11.25" customHeight="1" x14ac:dyDescent="0.15">
      <c r="B31" s="630" t="s">
        <v>242</v>
      </c>
      <c r="C31" s="631"/>
      <c r="D31" s="631"/>
      <c r="E31" s="631"/>
      <c r="F31" s="631"/>
      <c r="G31" s="631"/>
      <c r="H31" s="631"/>
      <c r="I31" s="631"/>
      <c r="J31" s="631"/>
      <c r="K31" s="631"/>
      <c r="L31" s="631"/>
      <c r="M31" s="631"/>
      <c r="N31" s="631"/>
      <c r="O31" s="631"/>
      <c r="P31" s="631"/>
      <c r="Q31" s="632"/>
      <c r="R31" s="617">
        <v>641141</v>
      </c>
      <c r="S31" s="618"/>
      <c r="T31" s="618"/>
      <c r="U31" s="618"/>
      <c r="V31" s="618"/>
      <c r="W31" s="618"/>
      <c r="X31" s="618"/>
      <c r="Y31" s="619"/>
      <c r="Z31" s="620">
        <v>1.2</v>
      </c>
      <c r="AA31" s="620"/>
      <c r="AB31" s="620"/>
      <c r="AC31" s="620"/>
      <c r="AD31" s="621">
        <v>641141</v>
      </c>
      <c r="AE31" s="621"/>
      <c r="AF31" s="621"/>
      <c r="AG31" s="621"/>
      <c r="AH31" s="621"/>
      <c r="AI31" s="621"/>
      <c r="AJ31" s="621"/>
      <c r="AK31" s="621"/>
      <c r="AL31" s="622">
        <v>2.2000000000000002</v>
      </c>
      <c r="AM31" s="623"/>
      <c r="AN31" s="623"/>
      <c r="AO31" s="624"/>
      <c r="AP31" s="661" t="s">
        <v>243</v>
      </c>
      <c r="AQ31" s="662"/>
      <c r="AR31" s="662"/>
      <c r="AS31" s="662"/>
      <c r="AT31" s="667" t="s">
        <v>244</v>
      </c>
      <c r="AU31" s="77"/>
      <c r="AV31" s="77"/>
      <c r="AW31" s="77"/>
      <c r="AX31" s="603" t="s">
        <v>120</v>
      </c>
      <c r="AY31" s="604"/>
      <c r="AZ31" s="604"/>
      <c r="BA31" s="604"/>
      <c r="BB31" s="604"/>
      <c r="BC31" s="604"/>
      <c r="BD31" s="604"/>
      <c r="BE31" s="604"/>
      <c r="BF31" s="605"/>
      <c r="BG31" s="670">
        <v>99.3</v>
      </c>
      <c r="BH31" s="671"/>
      <c r="BI31" s="671"/>
      <c r="BJ31" s="671"/>
      <c r="BK31" s="671"/>
      <c r="BL31" s="671"/>
      <c r="BM31" s="612">
        <v>98.6</v>
      </c>
      <c r="BN31" s="671"/>
      <c r="BO31" s="671"/>
      <c r="BP31" s="671"/>
      <c r="BQ31" s="672"/>
      <c r="BR31" s="670">
        <v>99.4</v>
      </c>
      <c r="BS31" s="671"/>
      <c r="BT31" s="671"/>
      <c r="BU31" s="671"/>
      <c r="BV31" s="671"/>
      <c r="BW31" s="671"/>
      <c r="BX31" s="612">
        <v>98.6</v>
      </c>
      <c r="BY31" s="671"/>
      <c r="BZ31" s="671"/>
      <c r="CA31" s="671"/>
      <c r="CB31" s="672"/>
      <c r="CD31" s="657"/>
      <c r="CE31" s="658"/>
      <c r="CF31" s="614" t="s">
        <v>245</v>
      </c>
      <c r="CG31" s="615"/>
      <c r="CH31" s="615"/>
      <c r="CI31" s="615"/>
      <c r="CJ31" s="615"/>
      <c r="CK31" s="615"/>
      <c r="CL31" s="615"/>
      <c r="CM31" s="615"/>
      <c r="CN31" s="615"/>
      <c r="CO31" s="615"/>
      <c r="CP31" s="615"/>
      <c r="CQ31" s="616"/>
      <c r="CR31" s="617">
        <v>97842</v>
      </c>
      <c r="CS31" s="648"/>
      <c r="CT31" s="648"/>
      <c r="CU31" s="648"/>
      <c r="CV31" s="648"/>
      <c r="CW31" s="648"/>
      <c r="CX31" s="648"/>
      <c r="CY31" s="649"/>
      <c r="CZ31" s="622">
        <v>0.2</v>
      </c>
      <c r="DA31" s="650"/>
      <c r="DB31" s="650"/>
      <c r="DC31" s="652"/>
      <c r="DD31" s="626">
        <v>93276</v>
      </c>
      <c r="DE31" s="648"/>
      <c r="DF31" s="648"/>
      <c r="DG31" s="648"/>
      <c r="DH31" s="648"/>
      <c r="DI31" s="648"/>
      <c r="DJ31" s="648"/>
      <c r="DK31" s="649"/>
      <c r="DL31" s="626">
        <v>93276</v>
      </c>
      <c r="DM31" s="648"/>
      <c r="DN31" s="648"/>
      <c r="DO31" s="648"/>
      <c r="DP31" s="648"/>
      <c r="DQ31" s="648"/>
      <c r="DR31" s="648"/>
      <c r="DS31" s="648"/>
      <c r="DT31" s="648"/>
      <c r="DU31" s="648"/>
      <c r="DV31" s="649"/>
      <c r="DW31" s="622">
        <v>0.3</v>
      </c>
      <c r="DX31" s="650"/>
      <c r="DY31" s="650"/>
      <c r="DZ31" s="650"/>
      <c r="EA31" s="650"/>
      <c r="EB31" s="650"/>
      <c r="EC31" s="651"/>
    </row>
    <row r="32" spans="2:133" ht="11.25" customHeight="1" x14ac:dyDescent="0.15">
      <c r="B32" s="614" t="s">
        <v>246</v>
      </c>
      <c r="C32" s="615"/>
      <c r="D32" s="615"/>
      <c r="E32" s="615"/>
      <c r="F32" s="615"/>
      <c r="G32" s="615"/>
      <c r="H32" s="615"/>
      <c r="I32" s="615"/>
      <c r="J32" s="615"/>
      <c r="K32" s="615"/>
      <c r="L32" s="615"/>
      <c r="M32" s="615"/>
      <c r="N32" s="615"/>
      <c r="O32" s="615"/>
      <c r="P32" s="615"/>
      <c r="Q32" s="616"/>
      <c r="R32" s="617">
        <v>3375724</v>
      </c>
      <c r="S32" s="618"/>
      <c r="T32" s="618"/>
      <c r="U32" s="618"/>
      <c r="V32" s="618"/>
      <c r="W32" s="618"/>
      <c r="X32" s="618"/>
      <c r="Y32" s="619"/>
      <c r="Z32" s="620">
        <v>6.3</v>
      </c>
      <c r="AA32" s="620"/>
      <c r="AB32" s="620"/>
      <c r="AC32" s="620"/>
      <c r="AD32" s="621" t="s">
        <v>64</v>
      </c>
      <c r="AE32" s="621"/>
      <c r="AF32" s="621"/>
      <c r="AG32" s="621"/>
      <c r="AH32" s="621"/>
      <c r="AI32" s="621"/>
      <c r="AJ32" s="621"/>
      <c r="AK32" s="621"/>
      <c r="AL32" s="622" t="s">
        <v>64</v>
      </c>
      <c r="AM32" s="623"/>
      <c r="AN32" s="623"/>
      <c r="AO32" s="624"/>
      <c r="AP32" s="663"/>
      <c r="AQ32" s="664"/>
      <c r="AR32" s="664"/>
      <c r="AS32" s="664"/>
      <c r="AT32" s="668"/>
      <c r="AU32" s="73" t="s">
        <v>247</v>
      </c>
      <c r="AX32" s="614" t="s">
        <v>248</v>
      </c>
      <c r="AY32" s="615"/>
      <c r="AZ32" s="615"/>
      <c r="BA32" s="615"/>
      <c r="BB32" s="615"/>
      <c r="BC32" s="615"/>
      <c r="BD32" s="615"/>
      <c r="BE32" s="615"/>
      <c r="BF32" s="616"/>
      <c r="BG32" s="673">
        <v>99</v>
      </c>
      <c r="BH32" s="648"/>
      <c r="BI32" s="648"/>
      <c r="BJ32" s="648"/>
      <c r="BK32" s="648"/>
      <c r="BL32" s="648"/>
      <c r="BM32" s="623">
        <v>98</v>
      </c>
      <c r="BN32" s="648"/>
      <c r="BO32" s="648"/>
      <c r="BP32" s="648"/>
      <c r="BQ32" s="674"/>
      <c r="BR32" s="673">
        <v>99.1</v>
      </c>
      <c r="BS32" s="648"/>
      <c r="BT32" s="648"/>
      <c r="BU32" s="648"/>
      <c r="BV32" s="648"/>
      <c r="BW32" s="648"/>
      <c r="BX32" s="623">
        <v>98.2</v>
      </c>
      <c r="BY32" s="648"/>
      <c r="BZ32" s="648"/>
      <c r="CA32" s="648"/>
      <c r="CB32" s="674"/>
      <c r="CD32" s="659"/>
      <c r="CE32" s="660"/>
      <c r="CF32" s="614" t="s">
        <v>249</v>
      </c>
      <c r="CG32" s="615"/>
      <c r="CH32" s="615"/>
      <c r="CI32" s="615"/>
      <c r="CJ32" s="615"/>
      <c r="CK32" s="615"/>
      <c r="CL32" s="615"/>
      <c r="CM32" s="615"/>
      <c r="CN32" s="615"/>
      <c r="CO32" s="615"/>
      <c r="CP32" s="615"/>
      <c r="CQ32" s="616"/>
      <c r="CR32" s="617" t="s">
        <v>64</v>
      </c>
      <c r="CS32" s="618"/>
      <c r="CT32" s="618"/>
      <c r="CU32" s="618"/>
      <c r="CV32" s="618"/>
      <c r="CW32" s="618"/>
      <c r="CX32" s="618"/>
      <c r="CY32" s="619"/>
      <c r="CZ32" s="622" t="s">
        <v>64</v>
      </c>
      <c r="DA32" s="650"/>
      <c r="DB32" s="650"/>
      <c r="DC32" s="652"/>
      <c r="DD32" s="626" t="s">
        <v>64</v>
      </c>
      <c r="DE32" s="618"/>
      <c r="DF32" s="618"/>
      <c r="DG32" s="618"/>
      <c r="DH32" s="618"/>
      <c r="DI32" s="618"/>
      <c r="DJ32" s="618"/>
      <c r="DK32" s="619"/>
      <c r="DL32" s="626" t="s">
        <v>64</v>
      </c>
      <c r="DM32" s="618"/>
      <c r="DN32" s="618"/>
      <c r="DO32" s="618"/>
      <c r="DP32" s="618"/>
      <c r="DQ32" s="618"/>
      <c r="DR32" s="618"/>
      <c r="DS32" s="618"/>
      <c r="DT32" s="618"/>
      <c r="DU32" s="618"/>
      <c r="DV32" s="619"/>
      <c r="DW32" s="622" t="s">
        <v>64</v>
      </c>
      <c r="DX32" s="650"/>
      <c r="DY32" s="650"/>
      <c r="DZ32" s="650"/>
      <c r="EA32" s="650"/>
      <c r="EB32" s="650"/>
      <c r="EC32" s="651"/>
    </row>
    <row r="33" spans="2:133" ht="11.25" customHeight="1" x14ac:dyDescent="0.15">
      <c r="B33" s="614" t="s">
        <v>250</v>
      </c>
      <c r="C33" s="615"/>
      <c r="D33" s="615"/>
      <c r="E33" s="615"/>
      <c r="F33" s="615"/>
      <c r="G33" s="615"/>
      <c r="H33" s="615"/>
      <c r="I33" s="615"/>
      <c r="J33" s="615"/>
      <c r="K33" s="615"/>
      <c r="L33" s="615"/>
      <c r="M33" s="615"/>
      <c r="N33" s="615"/>
      <c r="O33" s="615"/>
      <c r="P33" s="615"/>
      <c r="Q33" s="616"/>
      <c r="R33" s="617">
        <v>190839</v>
      </c>
      <c r="S33" s="618"/>
      <c r="T33" s="618"/>
      <c r="U33" s="618"/>
      <c r="V33" s="618"/>
      <c r="W33" s="618"/>
      <c r="X33" s="618"/>
      <c r="Y33" s="619"/>
      <c r="Z33" s="620">
        <v>0.4</v>
      </c>
      <c r="AA33" s="620"/>
      <c r="AB33" s="620"/>
      <c r="AC33" s="620"/>
      <c r="AD33" s="621">
        <v>856</v>
      </c>
      <c r="AE33" s="621"/>
      <c r="AF33" s="621"/>
      <c r="AG33" s="621"/>
      <c r="AH33" s="621"/>
      <c r="AI33" s="621"/>
      <c r="AJ33" s="621"/>
      <c r="AK33" s="621"/>
      <c r="AL33" s="622">
        <v>0</v>
      </c>
      <c r="AM33" s="623"/>
      <c r="AN33" s="623"/>
      <c r="AO33" s="624"/>
      <c r="AP33" s="665"/>
      <c r="AQ33" s="666"/>
      <c r="AR33" s="666"/>
      <c r="AS33" s="666"/>
      <c r="AT33" s="669"/>
      <c r="AU33" s="78"/>
      <c r="AV33" s="78"/>
      <c r="AW33" s="78"/>
      <c r="AX33" s="638" t="s">
        <v>251</v>
      </c>
      <c r="AY33" s="639"/>
      <c r="AZ33" s="639"/>
      <c r="BA33" s="639"/>
      <c r="BB33" s="639"/>
      <c r="BC33" s="639"/>
      <c r="BD33" s="639"/>
      <c r="BE33" s="639"/>
      <c r="BF33" s="640"/>
      <c r="BG33" s="675">
        <v>99.5</v>
      </c>
      <c r="BH33" s="676"/>
      <c r="BI33" s="676"/>
      <c r="BJ33" s="676"/>
      <c r="BK33" s="676"/>
      <c r="BL33" s="676"/>
      <c r="BM33" s="677">
        <v>99.1</v>
      </c>
      <c r="BN33" s="676"/>
      <c r="BO33" s="676"/>
      <c r="BP33" s="676"/>
      <c r="BQ33" s="678"/>
      <c r="BR33" s="675">
        <v>99.6</v>
      </c>
      <c r="BS33" s="676"/>
      <c r="BT33" s="676"/>
      <c r="BU33" s="676"/>
      <c r="BV33" s="676"/>
      <c r="BW33" s="676"/>
      <c r="BX33" s="677">
        <v>99</v>
      </c>
      <c r="BY33" s="676"/>
      <c r="BZ33" s="676"/>
      <c r="CA33" s="676"/>
      <c r="CB33" s="678"/>
      <c r="CD33" s="614" t="s">
        <v>252</v>
      </c>
      <c r="CE33" s="615"/>
      <c r="CF33" s="615"/>
      <c r="CG33" s="615"/>
      <c r="CH33" s="615"/>
      <c r="CI33" s="615"/>
      <c r="CJ33" s="615"/>
      <c r="CK33" s="615"/>
      <c r="CL33" s="615"/>
      <c r="CM33" s="615"/>
      <c r="CN33" s="615"/>
      <c r="CO33" s="615"/>
      <c r="CP33" s="615"/>
      <c r="CQ33" s="616"/>
      <c r="CR33" s="617">
        <v>21966638</v>
      </c>
      <c r="CS33" s="648"/>
      <c r="CT33" s="648"/>
      <c r="CU33" s="648"/>
      <c r="CV33" s="648"/>
      <c r="CW33" s="648"/>
      <c r="CX33" s="648"/>
      <c r="CY33" s="649"/>
      <c r="CZ33" s="622">
        <v>43</v>
      </c>
      <c r="DA33" s="650"/>
      <c r="DB33" s="650"/>
      <c r="DC33" s="652"/>
      <c r="DD33" s="626">
        <v>18233029</v>
      </c>
      <c r="DE33" s="648"/>
      <c r="DF33" s="648"/>
      <c r="DG33" s="648"/>
      <c r="DH33" s="648"/>
      <c r="DI33" s="648"/>
      <c r="DJ33" s="648"/>
      <c r="DK33" s="649"/>
      <c r="DL33" s="626">
        <v>13716696</v>
      </c>
      <c r="DM33" s="648"/>
      <c r="DN33" s="648"/>
      <c r="DO33" s="648"/>
      <c r="DP33" s="648"/>
      <c r="DQ33" s="648"/>
      <c r="DR33" s="648"/>
      <c r="DS33" s="648"/>
      <c r="DT33" s="648"/>
      <c r="DU33" s="648"/>
      <c r="DV33" s="649"/>
      <c r="DW33" s="622">
        <v>45</v>
      </c>
      <c r="DX33" s="650"/>
      <c r="DY33" s="650"/>
      <c r="DZ33" s="650"/>
      <c r="EA33" s="650"/>
      <c r="EB33" s="650"/>
      <c r="EC33" s="651"/>
    </row>
    <row r="34" spans="2:133" ht="11.25" customHeight="1" x14ac:dyDescent="0.15">
      <c r="B34" s="614" t="s">
        <v>253</v>
      </c>
      <c r="C34" s="615"/>
      <c r="D34" s="615"/>
      <c r="E34" s="615"/>
      <c r="F34" s="615"/>
      <c r="G34" s="615"/>
      <c r="H34" s="615"/>
      <c r="I34" s="615"/>
      <c r="J34" s="615"/>
      <c r="K34" s="615"/>
      <c r="L34" s="615"/>
      <c r="M34" s="615"/>
      <c r="N34" s="615"/>
      <c r="O34" s="615"/>
      <c r="P34" s="615"/>
      <c r="Q34" s="616"/>
      <c r="R34" s="617">
        <v>125773</v>
      </c>
      <c r="S34" s="618"/>
      <c r="T34" s="618"/>
      <c r="U34" s="618"/>
      <c r="V34" s="618"/>
      <c r="W34" s="618"/>
      <c r="X34" s="618"/>
      <c r="Y34" s="619"/>
      <c r="Z34" s="620">
        <v>0.2</v>
      </c>
      <c r="AA34" s="620"/>
      <c r="AB34" s="620"/>
      <c r="AC34" s="620"/>
      <c r="AD34" s="621" t="s">
        <v>64</v>
      </c>
      <c r="AE34" s="621"/>
      <c r="AF34" s="621"/>
      <c r="AG34" s="621"/>
      <c r="AH34" s="621"/>
      <c r="AI34" s="621"/>
      <c r="AJ34" s="621"/>
      <c r="AK34" s="621"/>
      <c r="AL34" s="622" t="s">
        <v>64</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254</v>
      </c>
      <c r="CE34" s="615"/>
      <c r="CF34" s="615"/>
      <c r="CG34" s="615"/>
      <c r="CH34" s="615"/>
      <c r="CI34" s="615"/>
      <c r="CJ34" s="615"/>
      <c r="CK34" s="615"/>
      <c r="CL34" s="615"/>
      <c r="CM34" s="615"/>
      <c r="CN34" s="615"/>
      <c r="CO34" s="615"/>
      <c r="CP34" s="615"/>
      <c r="CQ34" s="616"/>
      <c r="CR34" s="617">
        <v>9463482</v>
      </c>
      <c r="CS34" s="618"/>
      <c r="CT34" s="618"/>
      <c r="CU34" s="618"/>
      <c r="CV34" s="618"/>
      <c r="CW34" s="618"/>
      <c r="CX34" s="618"/>
      <c r="CY34" s="619"/>
      <c r="CZ34" s="622">
        <v>18.5</v>
      </c>
      <c r="DA34" s="650"/>
      <c r="DB34" s="650"/>
      <c r="DC34" s="652"/>
      <c r="DD34" s="626">
        <v>7230154</v>
      </c>
      <c r="DE34" s="618"/>
      <c r="DF34" s="618"/>
      <c r="DG34" s="618"/>
      <c r="DH34" s="618"/>
      <c r="DI34" s="618"/>
      <c r="DJ34" s="618"/>
      <c r="DK34" s="619"/>
      <c r="DL34" s="626">
        <v>6439006</v>
      </c>
      <c r="DM34" s="618"/>
      <c r="DN34" s="618"/>
      <c r="DO34" s="618"/>
      <c r="DP34" s="618"/>
      <c r="DQ34" s="618"/>
      <c r="DR34" s="618"/>
      <c r="DS34" s="618"/>
      <c r="DT34" s="618"/>
      <c r="DU34" s="618"/>
      <c r="DV34" s="619"/>
      <c r="DW34" s="622">
        <v>21.1</v>
      </c>
      <c r="DX34" s="650"/>
      <c r="DY34" s="650"/>
      <c r="DZ34" s="650"/>
      <c r="EA34" s="650"/>
      <c r="EB34" s="650"/>
      <c r="EC34" s="651"/>
    </row>
    <row r="35" spans="2:133" ht="11.25" customHeight="1" x14ac:dyDescent="0.15">
      <c r="B35" s="614" t="s">
        <v>255</v>
      </c>
      <c r="C35" s="615"/>
      <c r="D35" s="615"/>
      <c r="E35" s="615"/>
      <c r="F35" s="615"/>
      <c r="G35" s="615"/>
      <c r="H35" s="615"/>
      <c r="I35" s="615"/>
      <c r="J35" s="615"/>
      <c r="K35" s="615"/>
      <c r="L35" s="615"/>
      <c r="M35" s="615"/>
      <c r="N35" s="615"/>
      <c r="O35" s="615"/>
      <c r="P35" s="615"/>
      <c r="Q35" s="616"/>
      <c r="R35" s="617">
        <v>2032483</v>
      </c>
      <c r="S35" s="618"/>
      <c r="T35" s="618"/>
      <c r="U35" s="618"/>
      <c r="V35" s="618"/>
      <c r="W35" s="618"/>
      <c r="X35" s="618"/>
      <c r="Y35" s="619"/>
      <c r="Z35" s="620">
        <v>3.8</v>
      </c>
      <c r="AA35" s="620"/>
      <c r="AB35" s="620"/>
      <c r="AC35" s="620"/>
      <c r="AD35" s="621" t="s">
        <v>64</v>
      </c>
      <c r="AE35" s="621"/>
      <c r="AF35" s="621"/>
      <c r="AG35" s="621"/>
      <c r="AH35" s="621"/>
      <c r="AI35" s="621"/>
      <c r="AJ35" s="621"/>
      <c r="AK35" s="621"/>
      <c r="AL35" s="622" t="s">
        <v>64</v>
      </c>
      <c r="AM35" s="623"/>
      <c r="AN35" s="623"/>
      <c r="AO35" s="624"/>
      <c r="AP35" s="81"/>
      <c r="AQ35" s="599" t="s">
        <v>256</v>
      </c>
      <c r="AR35" s="600"/>
      <c r="AS35" s="600"/>
      <c r="AT35" s="600"/>
      <c r="AU35" s="600"/>
      <c r="AV35" s="600"/>
      <c r="AW35" s="600"/>
      <c r="AX35" s="600"/>
      <c r="AY35" s="600"/>
      <c r="AZ35" s="600"/>
      <c r="BA35" s="600"/>
      <c r="BB35" s="600"/>
      <c r="BC35" s="600"/>
      <c r="BD35" s="600"/>
      <c r="BE35" s="600"/>
      <c r="BF35" s="601"/>
      <c r="BG35" s="599" t="s">
        <v>257</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258</v>
      </c>
      <c r="CE35" s="615"/>
      <c r="CF35" s="615"/>
      <c r="CG35" s="615"/>
      <c r="CH35" s="615"/>
      <c r="CI35" s="615"/>
      <c r="CJ35" s="615"/>
      <c r="CK35" s="615"/>
      <c r="CL35" s="615"/>
      <c r="CM35" s="615"/>
      <c r="CN35" s="615"/>
      <c r="CO35" s="615"/>
      <c r="CP35" s="615"/>
      <c r="CQ35" s="616"/>
      <c r="CR35" s="617">
        <v>167656</v>
      </c>
      <c r="CS35" s="648"/>
      <c r="CT35" s="648"/>
      <c r="CU35" s="648"/>
      <c r="CV35" s="648"/>
      <c r="CW35" s="648"/>
      <c r="CX35" s="648"/>
      <c r="CY35" s="649"/>
      <c r="CZ35" s="622">
        <v>0.3</v>
      </c>
      <c r="DA35" s="650"/>
      <c r="DB35" s="650"/>
      <c r="DC35" s="652"/>
      <c r="DD35" s="626">
        <v>94539</v>
      </c>
      <c r="DE35" s="648"/>
      <c r="DF35" s="648"/>
      <c r="DG35" s="648"/>
      <c r="DH35" s="648"/>
      <c r="DI35" s="648"/>
      <c r="DJ35" s="648"/>
      <c r="DK35" s="649"/>
      <c r="DL35" s="626" t="s">
        <v>64</v>
      </c>
      <c r="DM35" s="648"/>
      <c r="DN35" s="648"/>
      <c r="DO35" s="648"/>
      <c r="DP35" s="648"/>
      <c r="DQ35" s="648"/>
      <c r="DR35" s="648"/>
      <c r="DS35" s="648"/>
      <c r="DT35" s="648"/>
      <c r="DU35" s="648"/>
      <c r="DV35" s="649"/>
      <c r="DW35" s="622" t="s">
        <v>64</v>
      </c>
      <c r="DX35" s="650"/>
      <c r="DY35" s="650"/>
      <c r="DZ35" s="650"/>
      <c r="EA35" s="650"/>
      <c r="EB35" s="650"/>
      <c r="EC35" s="651"/>
    </row>
    <row r="36" spans="2:133" ht="11.25" customHeight="1" x14ac:dyDescent="0.15">
      <c r="B36" s="614" t="s">
        <v>259</v>
      </c>
      <c r="C36" s="615"/>
      <c r="D36" s="615"/>
      <c r="E36" s="615"/>
      <c r="F36" s="615"/>
      <c r="G36" s="615"/>
      <c r="H36" s="615"/>
      <c r="I36" s="615"/>
      <c r="J36" s="615"/>
      <c r="K36" s="615"/>
      <c r="L36" s="615"/>
      <c r="M36" s="615"/>
      <c r="N36" s="615"/>
      <c r="O36" s="615"/>
      <c r="P36" s="615"/>
      <c r="Q36" s="616"/>
      <c r="R36" s="617">
        <v>2879019</v>
      </c>
      <c r="S36" s="618"/>
      <c r="T36" s="618"/>
      <c r="U36" s="618"/>
      <c r="V36" s="618"/>
      <c r="W36" s="618"/>
      <c r="X36" s="618"/>
      <c r="Y36" s="619"/>
      <c r="Z36" s="620">
        <v>5.4</v>
      </c>
      <c r="AA36" s="620"/>
      <c r="AB36" s="620"/>
      <c r="AC36" s="620"/>
      <c r="AD36" s="621" t="s">
        <v>64</v>
      </c>
      <c r="AE36" s="621"/>
      <c r="AF36" s="621"/>
      <c r="AG36" s="621"/>
      <c r="AH36" s="621"/>
      <c r="AI36" s="621"/>
      <c r="AJ36" s="621"/>
      <c r="AK36" s="621"/>
      <c r="AL36" s="622" t="s">
        <v>64</v>
      </c>
      <c r="AM36" s="623"/>
      <c r="AN36" s="623"/>
      <c r="AO36" s="624"/>
      <c r="AP36" s="81"/>
      <c r="AQ36" s="679" t="s">
        <v>260</v>
      </c>
      <c r="AR36" s="680"/>
      <c r="AS36" s="680"/>
      <c r="AT36" s="680"/>
      <c r="AU36" s="680"/>
      <c r="AV36" s="680"/>
      <c r="AW36" s="680"/>
      <c r="AX36" s="680"/>
      <c r="AY36" s="681"/>
      <c r="AZ36" s="606">
        <v>5984015</v>
      </c>
      <c r="BA36" s="607"/>
      <c r="BB36" s="607"/>
      <c r="BC36" s="607"/>
      <c r="BD36" s="607"/>
      <c r="BE36" s="607"/>
      <c r="BF36" s="682"/>
      <c r="BG36" s="603" t="s">
        <v>261</v>
      </c>
      <c r="BH36" s="604"/>
      <c r="BI36" s="604"/>
      <c r="BJ36" s="604"/>
      <c r="BK36" s="604"/>
      <c r="BL36" s="604"/>
      <c r="BM36" s="604"/>
      <c r="BN36" s="604"/>
      <c r="BO36" s="604"/>
      <c r="BP36" s="604"/>
      <c r="BQ36" s="604"/>
      <c r="BR36" s="604"/>
      <c r="BS36" s="604"/>
      <c r="BT36" s="604"/>
      <c r="BU36" s="605"/>
      <c r="BV36" s="606">
        <v>241815</v>
      </c>
      <c r="BW36" s="607"/>
      <c r="BX36" s="607"/>
      <c r="BY36" s="607"/>
      <c r="BZ36" s="607"/>
      <c r="CA36" s="607"/>
      <c r="CB36" s="682"/>
      <c r="CD36" s="614" t="s">
        <v>262</v>
      </c>
      <c r="CE36" s="615"/>
      <c r="CF36" s="615"/>
      <c r="CG36" s="615"/>
      <c r="CH36" s="615"/>
      <c r="CI36" s="615"/>
      <c r="CJ36" s="615"/>
      <c r="CK36" s="615"/>
      <c r="CL36" s="615"/>
      <c r="CM36" s="615"/>
      <c r="CN36" s="615"/>
      <c r="CO36" s="615"/>
      <c r="CP36" s="615"/>
      <c r="CQ36" s="616"/>
      <c r="CR36" s="617">
        <v>4868788</v>
      </c>
      <c r="CS36" s="618"/>
      <c r="CT36" s="618"/>
      <c r="CU36" s="618"/>
      <c r="CV36" s="618"/>
      <c r="CW36" s="618"/>
      <c r="CX36" s="618"/>
      <c r="CY36" s="619"/>
      <c r="CZ36" s="622">
        <v>9.5</v>
      </c>
      <c r="DA36" s="650"/>
      <c r="DB36" s="650"/>
      <c r="DC36" s="652"/>
      <c r="DD36" s="626">
        <v>4559173</v>
      </c>
      <c r="DE36" s="618"/>
      <c r="DF36" s="618"/>
      <c r="DG36" s="618"/>
      <c r="DH36" s="618"/>
      <c r="DI36" s="618"/>
      <c r="DJ36" s="618"/>
      <c r="DK36" s="619"/>
      <c r="DL36" s="626">
        <v>3138895</v>
      </c>
      <c r="DM36" s="618"/>
      <c r="DN36" s="618"/>
      <c r="DO36" s="618"/>
      <c r="DP36" s="618"/>
      <c r="DQ36" s="618"/>
      <c r="DR36" s="618"/>
      <c r="DS36" s="618"/>
      <c r="DT36" s="618"/>
      <c r="DU36" s="618"/>
      <c r="DV36" s="619"/>
      <c r="DW36" s="622">
        <v>10.3</v>
      </c>
      <c r="DX36" s="650"/>
      <c r="DY36" s="650"/>
      <c r="DZ36" s="650"/>
      <c r="EA36" s="650"/>
      <c r="EB36" s="650"/>
      <c r="EC36" s="651"/>
    </row>
    <row r="37" spans="2:133" ht="11.25" customHeight="1" x14ac:dyDescent="0.15">
      <c r="B37" s="614" t="s">
        <v>263</v>
      </c>
      <c r="C37" s="615"/>
      <c r="D37" s="615"/>
      <c r="E37" s="615"/>
      <c r="F37" s="615"/>
      <c r="G37" s="615"/>
      <c r="H37" s="615"/>
      <c r="I37" s="615"/>
      <c r="J37" s="615"/>
      <c r="K37" s="615"/>
      <c r="L37" s="615"/>
      <c r="M37" s="615"/>
      <c r="N37" s="615"/>
      <c r="O37" s="615"/>
      <c r="P37" s="615"/>
      <c r="Q37" s="616"/>
      <c r="R37" s="617">
        <v>1029889</v>
      </c>
      <c r="S37" s="618"/>
      <c r="T37" s="618"/>
      <c r="U37" s="618"/>
      <c r="V37" s="618"/>
      <c r="W37" s="618"/>
      <c r="X37" s="618"/>
      <c r="Y37" s="619"/>
      <c r="Z37" s="620">
        <v>1.9</v>
      </c>
      <c r="AA37" s="620"/>
      <c r="AB37" s="620"/>
      <c r="AC37" s="620"/>
      <c r="AD37" s="621">
        <v>76101</v>
      </c>
      <c r="AE37" s="621"/>
      <c r="AF37" s="621"/>
      <c r="AG37" s="621"/>
      <c r="AH37" s="621"/>
      <c r="AI37" s="621"/>
      <c r="AJ37" s="621"/>
      <c r="AK37" s="621"/>
      <c r="AL37" s="622">
        <v>0.3</v>
      </c>
      <c r="AM37" s="623"/>
      <c r="AN37" s="623"/>
      <c r="AO37" s="624"/>
      <c r="AQ37" s="683" t="s">
        <v>264</v>
      </c>
      <c r="AR37" s="684"/>
      <c r="AS37" s="684"/>
      <c r="AT37" s="684"/>
      <c r="AU37" s="684"/>
      <c r="AV37" s="684"/>
      <c r="AW37" s="684"/>
      <c r="AX37" s="684"/>
      <c r="AY37" s="685"/>
      <c r="AZ37" s="617">
        <v>931000</v>
      </c>
      <c r="BA37" s="618"/>
      <c r="BB37" s="618"/>
      <c r="BC37" s="618"/>
      <c r="BD37" s="648"/>
      <c r="BE37" s="648"/>
      <c r="BF37" s="674"/>
      <c r="BG37" s="614" t="s">
        <v>265</v>
      </c>
      <c r="BH37" s="615"/>
      <c r="BI37" s="615"/>
      <c r="BJ37" s="615"/>
      <c r="BK37" s="615"/>
      <c r="BL37" s="615"/>
      <c r="BM37" s="615"/>
      <c r="BN37" s="615"/>
      <c r="BO37" s="615"/>
      <c r="BP37" s="615"/>
      <c r="BQ37" s="615"/>
      <c r="BR37" s="615"/>
      <c r="BS37" s="615"/>
      <c r="BT37" s="615"/>
      <c r="BU37" s="616"/>
      <c r="BV37" s="617">
        <v>189940</v>
      </c>
      <c r="BW37" s="618"/>
      <c r="BX37" s="618"/>
      <c r="BY37" s="618"/>
      <c r="BZ37" s="618"/>
      <c r="CA37" s="618"/>
      <c r="CB37" s="627"/>
      <c r="CD37" s="614" t="s">
        <v>266</v>
      </c>
      <c r="CE37" s="615"/>
      <c r="CF37" s="615"/>
      <c r="CG37" s="615"/>
      <c r="CH37" s="615"/>
      <c r="CI37" s="615"/>
      <c r="CJ37" s="615"/>
      <c r="CK37" s="615"/>
      <c r="CL37" s="615"/>
      <c r="CM37" s="615"/>
      <c r="CN37" s="615"/>
      <c r="CO37" s="615"/>
      <c r="CP37" s="615"/>
      <c r="CQ37" s="616"/>
      <c r="CR37" s="617">
        <v>1855269</v>
      </c>
      <c r="CS37" s="648"/>
      <c r="CT37" s="648"/>
      <c r="CU37" s="648"/>
      <c r="CV37" s="648"/>
      <c r="CW37" s="648"/>
      <c r="CX37" s="648"/>
      <c r="CY37" s="649"/>
      <c r="CZ37" s="622">
        <v>3.6</v>
      </c>
      <c r="DA37" s="650"/>
      <c r="DB37" s="650"/>
      <c r="DC37" s="652"/>
      <c r="DD37" s="626">
        <v>1855138</v>
      </c>
      <c r="DE37" s="648"/>
      <c r="DF37" s="648"/>
      <c r="DG37" s="648"/>
      <c r="DH37" s="648"/>
      <c r="DI37" s="648"/>
      <c r="DJ37" s="648"/>
      <c r="DK37" s="649"/>
      <c r="DL37" s="626">
        <v>1855138</v>
      </c>
      <c r="DM37" s="648"/>
      <c r="DN37" s="648"/>
      <c r="DO37" s="648"/>
      <c r="DP37" s="648"/>
      <c r="DQ37" s="648"/>
      <c r="DR37" s="648"/>
      <c r="DS37" s="648"/>
      <c r="DT37" s="648"/>
      <c r="DU37" s="648"/>
      <c r="DV37" s="649"/>
      <c r="DW37" s="622">
        <v>6.1</v>
      </c>
      <c r="DX37" s="650"/>
      <c r="DY37" s="650"/>
      <c r="DZ37" s="650"/>
      <c r="EA37" s="650"/>
      <c r="EB37" s="650"/>
      <c r="EC37" s="651"/>
    </row>
    <row r="38" spans="2:133" ht="11.25" customHeight="1" x14ac:dyDescent="0.15">
      <c r="B38" s="614" t="s">
        <v>267</v>
      </c>
      <c r="C38" s="615"/>
      <c r="D38" s="615"/>
      <c r="E38" s="615"/>
      <c r="F38" s="615"/>
      <c r="G38" s="615"/>
      <c r="H38" s="615"/>
      <c r="I38" s="615"/>
      <c r="J38" s="615"/>
      <c r="K38" s="615"/>
      <c r="L38" s="615"/>
      <c r="M38" s="615"/>
      <c r="N38" s="615"/>
      <c r="O38" s="615"/>
      <c r="P38" s="615"/>
      <c r="Q38" s="616"/>
      <c r="R38" s="617">
        <v>1679561</v>
      </c>
      <c r="S38" s="618"/>
      <c r="T38" s="618"/>
      <c r="U38" s="618"/>
      <c r="V38" s="618"/>
      <c r="W38" s="618"/>
      <c r="X38" s="618"/>
      <c r="Y38" s="619"/>
      <c r="Z38" s="620">
        <v>3.1</v>
      </c>
      <c r="AA38" s="620"/>
      <c r="AB38" s="620"/>
      <c r="AC38" s="620"/>
      <c r="AD38" s="621" t="s">
        <v>64</v>
      </c>
      <c r="AE38" s="621"/>
      <c r="AF38" s="621"/>
      <c r="AG38" s="621"/>
      <c r="AH38" s="621"/>
      <c r="AI38" s="621"/>
      <c r="AJ38" s="621"/>
      <c r="AK38" s="621"/>
      <c r="AL38" s="622" t="s">
        <v>64</v>
      </c>
      <c r="AM38" s="623"/>
      <c r="AN38" s="623"/>
      <c r="AO38" s="624"/>
      <c r="AQ38" s="683" t="s">
        <v>268</v>
      </c>
      <c r="AR38" s="684"/>
      <c r="AS38" s="684"/>
      <c r="AT38" s="684"/>
      <c r="AU38" s="684"/>
      <c r="AV38" s="684"/>
      <c r="AW38" s="684"/>
      <c r="AX38" s="684"/>
      <c r="AY38" s="685"/>
      <c r="AZ38" s="617">
        <v>1752</v>
      </c>
      <c r="BA38" s="618"/>
      <c r="BB38" s="618"/>
      <c r="BC38" s="618"/>
      <c r="BD38" s="648"/>
      <c r="BE38" s="648"/>
      <c r="BF38" s="674"/>
      <c r="BG38" s="614" t="s">
        <v>269</v>
      </c>
      <c r="BH38" s="615"/>
      <c r="BI38" s="615"/>
      <c r="BJ38" s="615"/>
      <c r="BK38" s="615"/>
      <c r="BL38" s="615"/>
      <c r="BM38" s="615"/>
      <c r="BN38" s="615"/>
      <c r="BO38" s="615"/>
      <c r="BP38" s="615"/>
      <c r="BQ38" s="615"/>
      <c r="BR38" s="615"/>
      <c r="BS38" s="615"/>
      <c r="BT38" s="615"/>
      <c r="BU38" s="616"/>
      <c r="BV38" s="617">
        <v>20918</v>
      </c>
      <c r="BW38" s="618"/>
      <c r="BX38" s="618"/>
      <c r="BY38" s="618"/>
      <c r="BZ38" s="618"/>
      <c r="CA38" s="618"/>
      <c r="CB38" s="627"/>
      <c r="CD38" s="614" t="s">
        <v>270</v>
      </c>
      <c r="CE38" s="615"/>
      <c r="CF38" s="615"/>
      <c r="CG38" s="615"/>
      <c r="CH38" s="615"/>
      <c r="CI38" s="615"/>
      <c r="CJ38" s="615"/>
      <c r="CK38" s="615"/>
      <c r="CL38" s="615"/>
      <c r="CM38" s="615"/>
      <c r="CN38" s="615"/>
      <c r="CO38" s="615"/>
      <c r="CP38" s="615"/>
      <c r="CQ38" s="616"/>
      <c r="CR38" s="617">
        <v>5051263</v>
      </c>
      <c r="CS38" s="618"/>
      <c r="CT38" s="618"/>
      <c r="CU38" s="618"/>
      <c r="CV38" s="618"/>
      <c r="CW38" s="618"/>
      <c r="CX38" s="618"/>
      <c r="CY38" s="619"/>
      <c r="CZ38" s="622">
        <v>9.9</v>
      </c>
      <c r="DA38" s="650"/>
      <c r="DB38" s="650"/>
      <c r="DC38" s="652"/>
      <c r="DD38" s="626">
        <v>4267210</v>
      </c>
      <c r="DE38" s="618"/>
      <c r="DF38" s="618"/>
      <c r="DG38" s="618"/>
      <c r="DH38" s="618"/>
      <c r="DI38" s="618"/>
      <c r="DJ38" s="618"/>
      <c r="DK38" s="619"/>
      <c r="DL38" s="626">
        <v>4138795</v>
      </c>
      <c r="DM38" s="618"/>
      <c r="DN38" s="618"/>
      <c r="DO38" s="618"/>
      <c r="DP38" s="618"/>
      <c r="DQ38" s="618"/>
      <c r="DR38" s="618"/>
      <c r="DS38" s="618"/>
      <c r="DT38" s="618"/>
      <c r="DU38" s="618"/>
      <c r="DV38" s="619"/>
      <c r="DW38" s="622">
        <v>13.6</v>
      </c>
      <c r="DX38" s="650"/>
      <c r="DY38" s="650"/>
      <c r="DZ38" s="650"/>
      <c r="EA38" s="650"/>
      <c r="EB38" s="650"/>
      <c r="EC38" s="651"/>
    </row>
    <row r="39" spans="2:133" ht="11.25" customHeight="1" x14ac:dyDescent="0.15">
      <c r="B39" s="614" t="s">
        <v>271</v>
      </c>
      <c r="C39" s="615"/>
      <c r="D39" s="615"/>
      <c r="E39" s="615"/>
      <c r="F39" s="615"/>
      <c r="G39" s="615"/>
      <c r="H39" s="615"/>
      <c r="I39" s="615"/>
      <c r="J39" s="615"/>
      <c r="K39" s="615"/>
      <c r="L39" s="615"/>
      <c r="M39" s="615"/>
      <c r="N39" s="615"/>
      <c r="O39" s="615"/>
      <c r="P39" s="615"/>
      <c r="Q39" s="616"/>
      <c r="R39" s="617" t="s">
        <v>64</v>
      </c>
      <c r="S39" s="618"/>
      <c r="T39" s="618"/>
      <c r="U39" s="618"/>
      <c r="V39" s="618"/>
      <c r="W39" s="618"/>
      <c r="X39" s="618"/>
      <c r="Y39" s="619"/>
      <c r="Z39" s="620" t="s">
        <v>64</v>
      </c>
      <c r="AA39" s="620"/>
      <c r="AB39" s="620"/>
      <c r="AC39" s="620"/>
      <c r="AD39" s="621" t="s">
        <v>64</v>
      </c>
      <c r="AE39" s="621"/>
      <c r="AF39" s="621"/>
      <c r="AG39" s="621"/>
      <c r="AH39" s="621"/>
      <c r="AI39" s="621"/>
      <c r="AJ39" s="621"/>
      <c r="AK39" s="621"/>
      <c r="AL39" s="622" t="s">
        <v>64</v>
      </c>
      <c r="AM39" s="623"/>
      <c r="AN39" s="623"/>
      <c r="AO39" s="624"/>
      <c r="AQ39" s="683" t="s">
        <v>272</v>
      </c>
      <c r="AR39" s="684"/>
      <c r="AS39" s="684"/>
      <c r="AT39" s="684"/>
      <c r="AU39" s="684"/>
      <c r="AV39" s="684"/>
      <c r="AW39" s="684"/>
      <c r="AX39" s="684"/>
      <c r="AY39" s="685"/>
      <c r="AZ39" s="617" t="s">
        <v>64</v>
      </c>
      <c r="BA39" s="618"/>
      <c r="BB39" s="618"/>
      <c r="BC39" s="618"/>
      <c r="BD39" s="648"/>
      <c r="BE39" s="648"/>
      <c r="BF39" s="674"/>
      <c r="BG39" s="614" t="s">
        <v>273</v>
      </c>
      <c r="BH39" s="615"/>
      <c r="BI39" s="615"/>
      <c r="BJ39" s="615"/>
      <c r="BK39" s="615"/>
      <c r="BL39" s="615"/>
      <c r="BM39" s="615"/>
      <c r="BN39" s="615"/>
      <c r="BO39" s="615"/>
      <c r="BP39" s="615"/>
      <c r="BQ39" s="615"/>
      <c r="BR39" s="615"/>
      <c r="BS39" s="615"/>
      <c r="BT39" s="615"/>
      <c r="BU39" s="616"/>
      <c r="BV39" s="617">
        <v>31060</v>
      </c>
      <c r="BW39" s="618"/>
      <c r="BX39" s="618"/>
      <c r="BY39" s="618"/>
      <c r="BZ39" s="618"/>
      <c r="CA39" s="618"/>
      <c r="CB39" s="627"/>
      <c r="CD39" s="614" t="s">
        <v>274</v>
      </c>
      <c r="CE39" s="615"/>
      <c r="CF39" s="615"/>
      <c r="CG39" s="615"/>
      <c r="CH39" s="615"/>
      <c r="CI39" s="615"/>
      <c r="CJ39" s="615"/>
      <c r="CK39" s="615"/>
      <c r="CL39" s="615"/>
      <c r="CM39" s="615"/>
      <c r="CN39" s="615"/>
      <c r="CO39" s="615"/>
      <c r="CP39" s="615"/>
      <c r="CQ39" s="616"/>
      <c r="CR39" s="617">
        <v>2176490</v>
      </c>
      <c r="CS39" s="648"/>
      <c r="CT39" s="648"/>
      <c r="CU39" s="648"/>
      <c r="CV39" s="648"/>
      <c r="CW39" s="648"/>
      <c r="CX39" s="648"/>
      <c r="CY39" s="649"/>
      <c r="CZ39" s="622">
        <v>4.3</v>
      </c>
      <c r="DA39" s="650"/>
      <c r="DB39" s="650"/>
      <c r="DC39" s="652"/>
      <c r="DD39" s="626">
        <v>2081953</v>
      </c>
      <c r="DE39" s="648"/>
      <c r="DF39" s="648"/>
      <c r="DG39" s="648"/>
      <c r="DH39" s="648"/>
      <c r="DI39" s="648"/>
      <c r="DJ39" s="648"/>
      <c r="DK39" s="649"/>
      <c r="DL39" s="626" t="s">
        <v>64</v>
      </c>
      <c r="DM39" s="648"/>
      <c r="DN39" s="648"/>
      <c r="DO39" s="648"/>
      <c r="DP39" s="648"/>
      <c r="DQ39" s="648"/>
      <c r="DR39" s="648"/>
      <c r="DS39" s="648"/>
      <c r="DT39" s="648"/>
      <c r="DU39" s="648"/>
      <c r="DV39" s="649"/>
      <c r="DW39" s="622" t="s">
        <v>64</v>
      </c>
      <c r="DX39" s="650"/>
      <c r="DY39" s="650"/>
      <c r="DZ39" s="650"/>
      <c r="EA39" s="650"/>
      <c r="EB39" s="650"/>
      <c r="EC39" s="651"/>
    </row>
    <row r="40" spans="2:133" ht="11.25" customHeight="1" x14ac:dyDescent="0.15">
      <c r="B40" s="614" t="s">
        <v>275</v>
      </c>
      <c r="C40" s="615"/>
      <c r="D40" s="615"/>
      <c r="E40" s="615"/>
      <c r="F40" s="615"/>
      <c r="G40" s="615"/>
      <c r="H40" s="615"/>
      <c r="I40" s="615"/>
      <c r="J40" s="615"/>
      <c r="K40" s="615"/>
      <c r="L40" s="615"/>
      <c r="M40" s="615"/>
      <c r="N40" s="615"/>
      <c r="O40" s="615"/>
      <c r="P40" s="615"/>
      <c r="Q40" s="616"/>
      <c r="R40" s="617">
        <v>668961</v>
      </c>
      <c r="S40" s="618"/>
      <c r="T40" s="618"/>
      <c r="U40" s="618"/>
      <c r="V40" s="618"/>
      <c r="W40" s="618"/>
      <c r="X40" s="618"/>
      <c r="Y40" s="619"/>
      <c r="Z40" s="620">
        <v>1.2</v>
      </c>
      <c r="AA40" s="620"/>
      <c r="AB40" s="620"/>
      <c r="AC40" s="620"/>
      <c r="AD40" s="621" t="s">
        <v>64</v>
      </c>
      <c r="AE40" s="621"/>
      <c r="AF40" s="621"/>
      <c r="AG40" s="621"/>
      <c r="AH40" s="621"/>
      <c r="AI40" s="621"/>
      <c r="AJ40" s="621"/>
      <c r="AK40" s="621"/>
      <c r="AL40" s="622" t="s">
        <v>64</v>
      </c>
      <c r="AM40" s="623"/>
      <c r="AN40" s="623"/>
      <c r="AO40" s="624"/>
      <c r="AQ40" s="683" t="s">
        <v>276</v>
      </c>
      <c r="AR40" s="684"/>
      <c r="AS40" s="684"/>
      <c r="AT40" s="684"/>
      <c r="AU40" s="684"/>
      <c r="AV40" s="684"/>
      <c r="AW40" s="684"/>
      <c r="AX40" s="684"/>
      <c r="AY40" s="685"/>
      <c r="AZ40" s="617" t="s">
        <v>64</v>
      </c>
      <c r="BA40" s="618"/>
      <c r="BB40" s="618"/>
      <c r="BC40" s="618"/>
      <c r="BD40" s="648"/>
      <c r="BE40" s="648"/>
      <c r="BF40" s="674"/>
      <c r="BG40" s="663" t="s">
        <v>277</v>
      </c>
      <c r="BH40" s="664"/>
      <c r="BI40" s="664"/>
      <c r="BJ40" s="664"/>
      <c r="BK40" s="664"/>
      <c r="BL40" s="82"/>
      <c r="BM40" s="615" t="s">
        <v>278</v>
      </c>
      <c r="BN40" s="615"/>
      <c r="BO40" s="615"/>
      <c r="BP40" s="615"/>
      <c r="BQ40" s="615"/>
      <c r="BR40" s="615"/>
      <c r="BS40" s="615"/>
      <c r="BT40" s="615"/>
      <c r="BU40" s="616"/>
      <c r="BV40" s="617">
        <v>101</v>
      </c>
      <c r="BW40" s="618"/>
      <c r="BX40" s="618"/>
      <c r="BY40" s="618"/>
      <c r="BZ40" s="618"/>
      <c r="CA40" s="618"/>
      <c r="CB40" s="627"/>
      <c r="CD40" s="614" t="s">
        <v>279</v>
      </c>
      <c r="CE40" s="615"/>
      <c r="CF40" s="615"/>
      <c r="CG40" s="615"/>
      <c r="CH40" s="615"/>
      <c r="CI40" s="615"/>
      <c r="CJ40" s="615"/>
      <c r="CK40" s="615"/>
      <c r="CL40" s="615"/>
      <c r="CM40" s="615"/>
      <c r="CN40" s="615"/>
      <c r="CO40" s="615"/>
      <c r="CP40" s="615"/>
      <c r="CQ40" s="616"/>
      <c r="CR40" s="617">
        <v>238959</v>
      </c>
      <c r="CS40" s="618"/>
      <c r="CT40" s="618"/>
      <c r="CU40" s="618"/>
      <c r="CV40" s="618"/>
      <c r="CW40" s="618"/>
      <c r="CX40" s="618"/>
      <c r="CY40" s="619"/>
      <c r="CZ40" s="622">
        <v>0.5</v>
      </c>
      <c r="DA40" s="650"/>
      <c r="DB40" s="650"/>
      <c r="DC40" s="652"/>
      <c r="DD40" s="626" t="s">
        <v>64</v>
      </c>
      <c r="DE40" s="618"/>
      <c r="DF40" s="618"/>
      <c r="DG40" s="618"/>
      <c r="DH40" s="618"/>
      <c r="DI40" s="618"/>
      <c r="DJ40" s="618"/>
      <c r="DK40" s="619"/>
      <c r="DL40" s="626" t="s">
        <v>64</v>
      </c>
      <c r="DM40" s="618"/>
      <c r="DN40" s="618"/>
      <c r="DO40" s="618"/>
      <c r="DP40" s="618"/>
      <c r="DQ40" s="618"/>
      <c r="DR40" s="618"/>
      <c r="DS40" s="618"/>
      <c r="DT40" s="618"/>
      <c r="DU40" s="618"/>
      <c r="DV40" s="619"/>
      <c r="DW40" s="622" t="s">
        <v>64</v>
      </c>
      <c r="DX40" s="650"/>
      <c r="DY40" s="650"/>
      <c r="DZ40" s="650"/>
      <c r="EA40" s="650"/>
      <c r="EB40" s="650"/>
      <c r="EC40" s="651"/>
    </row>
    <row r="41" spans="2:133" ht="11.25" customHeight="1" x14ac:dyDescent="0.15">
      <c r="B41" s="638" t="s">
        <v>280</v>
      </c>
      <c r="C41" s="639"/>
      <c r="D41" s="639"/>
      <c r="E41" s="639"/>
      <c r="F41" s="639"/>
      <c r="G41" s="639"/>
      <c r="H41" s="639"/>
      <c r="I41" s="639"/>
      <c r="J41" s="639"/>
      <c r="K41" s="639"/>
      <c r="L41" s="639"/>
      <c r="M41" s="639"/>
      <c r="N41" s="639"/>
      <c r="O41" s="639"/>
      <c r="P41" s="639"/>
      <c r="Q41" s="640"/>
      <c r="R41" s="692">
        <v>53754911</v>
      </c>
      <c r="S41" s="693"/>
      <c r="T41" s="693"/>
      <c r="U41" s="693"/>
      <c r="V41" s="693"/>
      <c r="W41" s="693"/>
      <c r="X41" s="693"/>
      <c r="Y41" s="694"/>
      <c r="Z41" s="695">
        <v>100</v>
      </c>
      <c r="AA41" s="695"/>
      <c r="AB41" s="695"/>
      <c r="AC41" s="695"/>
      <c r="AD41" s="696">
        <v>29779490</v>
      </c>
      <c r="AE41" s="696"/>
      <c r="AF41" s="696"/>
      <c r="AG41" s="696"/>
      <c r="AH41" s="696"/>
      <c r="AI41" s="696"/>
      <c r="AJ41" s="696"/>
      <c r="AK41" s="696"/>
      <c r="AL41" s="697">
        <v>100</v>
      </c>
      <c r="AM41" s="677"/>
      <c r="AN41" s="677"/>
      <c r="AO41" s="698"/>
      <c r="AQ41" s="683" t="s">
        <v>281</v>
      </c>
      <c r="AR41" s="684"/>
      <c r="AS41" s="684"/>
      <c r="AT41" s="684"/>
      <c r="AU41" s="684"/>
      <c r="AV41" s="684"/>
      <c r="AW41" s="684"/>
      <c r="AX41" s="684"/>
      <c r="AY41" s="685"/>
      <c r="AZ41" s="617">
        <v>1104700</v>
      </c>
      <c r="BA41" s="618"/>
      <c r="BB41" s="618"/>
      <c r="BC41" s="618"/>
      <c r="BD41" s="648"/>
      <c r="BE41" s="648"/>
      <c r="BF41" s="674"/>
      <c r="BG41" s="663"/>
      <c r="BH41" s="664"/>
      <c r="BI41" s="664"/>
      <c r="BJ41" s="664"/>
      <c r="BK41" s="664"/>
      <c r="BL41" s="82"/>
      <c r="BM41" s="615" t="s">
        <v>282</v>
      </c>
      <c r="BN41" s="615"/>
      <c r="BO41" s="615"/>
      <c r="BP41" s="615"/>
      <c r="BQ41" s="615"/>
      <c r="BR41" s="615"/>
      <c r="BS41" s="615"/>
      <c r="BT41" s="615"/>
      <c r="BU41" s="616"/>
      <c r="BV41" s="617" t="s">
        <v>64</v>
      </c>
      <c r="BW41" s="618"/>
      <c r="BX41" s="618"/>
      <c r="BY41" s="618"/>
      <c r="BZ41" s="618"/>
      <c r="CA41" s="618"/>
      <c r="CB41" s="627"/>
      <c r="CD41" s="614" t="s">
        <v>283</v>
      </c>
      <c r="CE41" s="615"/>
      <c r="CF41" s="615"/>
      <c r="CG41" s="615"/>
      <c r="CH41" s="615"/>
      <c r="CI41" s="615"/>
      <c r="CJ41" s="615"/>
      <c r="CK41" s="615"/>
      <c r="CL41" s="615"/>
      <c r="CM41" s="615"/>
      <c r="CN41" s="615"/>
      <c r="CO41" s="615"/>
      <c r="CP41" s="615"/>
      <c r="CQ41" s="616"/>
      <c r="CR41" s="617" t="s">
        <v>64</v>
      </c>
      <c r="CS41" s="648"/>
      <c r="CT41" s="648"/>
      <c r="CU41" s="648"/>
      <c r="CV41" s="648"/>
      <c r="CW41" s="648"/>
      <c r="CX41" s="648"/>
      <c r="CY41" s="649"/>
      <c r="CZ41" s="622" t="s">
        <v>64</v>
      </c>
      <c r="DA41" s="650"/>
      <c r="DB41" s="650"/>
      <c r="DC41" s="652"/>
      <c r="DD41" s="626" t="s">
        <v>64</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284</v>
      </c>
      <c r="AR42" s="700"/>
      <c r="AS42" s="700"/>
      <c r="AT42" s="700"/>
      <c r="AU42" s="700"/>
      <c r="AV42" s="700"/>
      <c r="AW42" s="700"/>
      <c r="AX42" s="700"/>
      <c r="AY42" s="701"/>
      <c r="AZ42" s="692">
        <v>3946563</v>
      </c>
      <c r="BA42" s="693"/>
      <c r="BB42" s="693"/>
      <c r="BC42" s="693"/>
      <c r="BD42" s="676"/>
      <c r="BE42" s="676"/>
      <c r="BF42" s="678"/>
      <c r="BG42" s="665"/>
      <c r="BH42" s="666"/>
      <c r="BI42" s="666"/>
      <c r="BJ42" s="666"/>
      <c r="BK42" s="666"/>
      <c r="BL42" s="83"/>
      <c r="BM42" s="639" t="s">
        <v>285</v>
      </c>
      <c r="BN42" s="639"/>
      <c r="BO42" s="639"/>
      <c r="BP42" s="639"/>
      <c r="BQ42" s="639"/>
      <c r="BR42" s="639"/>
      <c r="BS42" s="639"/>
      <c r="BT42" s="639"/>
      <c r="BU42" s="640"/>
      <c r="BV42" s="692">
        <v>342</v>
      </c>
      <c r="BW42" s="693"/>
      <c r="BX42" s="693"/>
      <c r="BY42" s="693"/>
      <c r="BZ42" s="693"/>
      <c r="CA42" s="693"/>
      <c r="CB42" s="702"/>
      <c r="CD42" s="614" t="s">
        <v>286</v>
      </c>
      <c r="CE42" s="615"/>
      <c r="CF42" s="615"/>
      <c r="CG42" s="615"/>
      <c r="CH42" s="615"/>
      <c r="CI42" s="615"/>
      <c r="CJ42" s="615"/>
      <c r="CK42" s="615"/>
      <c r="CL42" s="615"/>
      <c r="CM42" s="615"/>
      <c r="CN42" s="615"/>
      <c r="CO42" s="615"/>
      <c r="CP42" s="615"/>
      <c r="CQ42" s="616"/>
      <c r="CR42" s="617">
        <v>3552096</v>
      </c>
      <c r="CS42" s="648"/>
      <c r="CT42" s="648"/>
      <c r="CU42" s="648"/>
      <c r="CV42" s="648"/>
      <c r="CW42" s="648"/>
      <c r="CX42" s="648"/>
      <c r="CY42" s="649"/>
      <c r="CZ42" s="622">
        <v>6.9</v>
      </c>
      <c r="DA42" s="650"/>
      <c r="DB42" s="650"/>
      <c r="DC42" s="652"/>
      <c r="DD42" s="626">
        <v>994541</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287</v>
      </c>
      <c r="CD43" s="614" t="s">
        <v>288</v>
      </c>
      <c r="CE43" s="615"/>
      <c r="CF43" s="615"/>
      <c r="CG43" s="615"/>
      <c r="CH43" s="615"/>
      <c r="CI43" s="615"/>
      <c r="CJ43" s="615"/>
      <c r="CK43" s="615"/>
      <c r="CL43" s="615"/>
      <c r="CM43" s="615"/>
      <c r="CN43" s="615"/>
      <c r="CO43" s="615"/>
      <c r="CP43" s="615"/>
      <c r="CQ43" s="616"/>
      <c r="CR43" s="617">
        <v>173198</v>
      </c>
      <c r="CS43" s="648"/>
      <c r="CT43" s="648"/>
      <c r="CU43" s="648"/>
      <c r="CV43" s="648"/>
      <c r="CW43" s="648"/>
      <c r="CX43" s="648"/>
      <c r="CY43" s="649"/>
      <c r="CZ43" s="622">
        <v>0.3</v>
      </c>
      <c r="DA43" s="650"/>
      <c r="DB43" s="650"/>
      <c r="DC43" s="652"/>
      <c r="DD43" s="626">
        <v>173198</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289</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236</v>
      </c>
      <c r="CE44" s="656"/>
      <c r="CF44" s="614" t="s">
        <v>290</v>
      </c>
      <c r="CG44" s="615"/>
      <c r="CH44" s="615"/>
      <c r="CI44" s="615"/>
      <c r="CJ44" s="615"/>
      <c r="CK44" s="615"/>
      <c r="CL44" s="615"/>
      <c r="CM44" s="615"/>
      <c r="CN44" s="615"/>
      <c r="CO44" s="615"/>
      <c r="CP44" s="615"/>
      <c r="CQ44" s="616"/>
      <c r="CR44" s="617">
        <v>3552096</v>
      </c>
      <c r="CS44" s="618"/>
      <c r="CT44" s="618"/>
      <c r="CU44" s="618"/>
      <c r="CV44" s="618"/>
      <c r="CW44" s="618"/>
      <c r="CX44" s="618"/>
      <c r="CY44" s="619"/>
      <c r="CZ44" s="622">
        <v>6.9</v>
      </c>
      <c r="DA44" s="623"/>
      <c r="DB44" s="623"/>
      <c r="DC44" s="629"/>
      <c r="DD44" s="626">
        <v>994541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291</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292</v>
      </c>
      <c r="CG45" s="615"/>
      <c r="CH45" s="615"/>
      <c r="CI45" s="615"/>
      <c r="CJ45" s="615"/>
      <c r="CK45" s="615"/>
      <c r="CL45" s="615"/>
      <c r="CM45" s="615"/>
      <c r="CN45" s="615"/>
      <c r="CO45" s="615"/>
      <c r="CP45" s="615"/>
      <c r="CQ45" s="616"/>
      <c r="CR45" s="617">
        <v>1005978</v>
      </c>
      <c r="CS45" s="648"/>
      <c r="CT45" s="648"/>
      <c r="CU45" s="648"/>
      <c r="CV45" s="648"/>
      <c r="CW45" s="648"/>
      <c r="CX45" s="648"/>
      <c r="CY45" s="649"/>
      <c r="CZ45" s="622">
        <v>2</v>
      </c>
      <c r="DA45" s="650"/>
      <c r="DB45" s="650"/>
      <c r="DC45" s="652"/>
      <c r="DD45" s="626">
        <v>95925</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293</v>
      </c>
      <c r="CG46" s="615"/>
      <c r="CH46" s="615"/>
      <c r="CI46" s="615"/>
      <c r="CJ46" s="615"/>
      <c r="CK46" s="615"/>
      <c r="CL46" s="615"/>
      <c r="CM46" s="615"/>
      <c r="CN46" s="615"/>
      <c r="CO46" s="615"/>
      <c r="CP46" s="615"/>
      <c r="CQ46" s="616"/>
      <c r="CR46" s="617">
        <v>2546118</v>
      </c>
      <c r="CS46" s="618"/>
      <c r="CT46" s="618"/>
      <c r="CU46" s="618"/>
      <c r="CV46" s="618"/>
      <c r="CW46" s="618"/>
      <c r="CX46" s="618"/>
      <c r="CY46" s="619"/>
      <c r="CZ46" s="622">
        <v>5</v>
      </c>
      <c r="DA46" s="623"/>
      <c r="DB46" s="623"/>
      <c r="DC46" s="629"/>
      <c r="DD46" s="626">
        <v>898616</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294</v>
      </c>
      <c r="CG47" s="615"/>
      <c r="CH47" s="615"/>
      <c r="CI47" s="615"/>
      <c r="CJ47" s="615"/>
      <c r="CK47" s="615"/>
      <c r="CL47" s="615"/>
      <c r="CM47" s="615"/>
      <c r="CN47" s="615"/>
      <c r="CO47" s="615"/>
      <c r="CP47" s="615"/>
      <c r="CQ47" s="616"/>
      <c r="CR47" s="617" t="s">
        <v>64</v>
      </c>
      <c r="CS47" s="648"/>
      <c r="CT47" s="648"/>
      <c r="CU47" s="648"/>
      <c r="CV47" s="648"/>
      <c r="CW47" s="648"/>
      <c r="CX47" s="648"/>
      <c r="CY47" s="649"/>
      <c r="CZ47" s="622" t="s">
        <v>64</v>
      </c>
      <c r="DA47" s="650"/>
      <c r="DB47" s="650"/>
      <c r="DC47" s="652"/>
      <c r="DD47" s="626" t="s">
        <v>64</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295</v>
      </c>
      <c r="CG48" s="615"/>
      <c r="CH48" s="615"/>
      <c r="CI48" s="615"/>
      <c r="CJ48" s="615"/>
      <c r="CK48" s="615"/>
      <c r="CL48" s="615"/>
      <c r="CM48" s="615"/>
      <c r="CN48" s="615"/>
      <c r="CO48" s="615"/>
      <c r="CP48" s="615"/>
      <c r="CQ48" s="616"/>
      <c r="CR48" s="617" t="s">
        <v>64</v>
      </c>
      <c r="CS48" s="618"/>
      <c r="CT48" s="618"/>
      <c r="CU48" s="618"/>
      <c r="CV48" s="618"/>
      <c r="CW48" s="618"/>
      <c r="CX48" s="618"/>
      <c r="CY48" s="619"/>
      <c r="CZ48" s="622" t="s">
        <v>64</v>
      </c>
      <c r="DA48" s="623"/>
      <c r="DB48" s="623"/>
      <c r="DC48" s="629"/>
      <c r="DD48" s="626" t="s">
        <v>64</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296</v>
      </c>
      <c r="CE49" s="639"/>
      <c r="CF49" s="639"/>
      <c r="CG49" s="639"/>
      <c r="CH49" s="639"/>
      <c r="CI49" s="639"/>
      <c r="CJ49" s="639"/>
      <c r="CK49" s="639"/>
      <c r="CL49" s="639"/>
      <c r="CM49" s="639"/>
      <c r="CN49" s="639"/>
      <c r="CO49" s="639"/>
      <c r="CP49" s="639"/>
      <c r="CQ49" s="640"/>
      <c r="CR49" s="692">
        <v>51116900</v>
      </c>
      <c r="CS49" s="676"/>
      <c r="CT49" s="676"/>
      <c r="CU49" s="676"/>
      <c r="CV49" s="676"/>
      <c r="CW49" s="676"/>
      <c r="CX49" s="676"/>
      <c r="CY49" s="705"/>
      <c r="CZ49" s="697">
        <v>100</v>
      </c>
      <c r="DA49" s="706"/>
      <c r="DB49" s="706"/>
      <c r="DC49" s="707"/>
      <c r="DD49" s="708">
        <v>35058840</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HNdbyE4HxccmBLmGjIf76z8i94gH87Mpq+6HvoLIBAzZglxvkXCkmfBDWvKX1DYHnZPRBmqP6H8Wk/R/heoy/A==" saltValue="pcaAoWXcHuYopJw6591Yv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8"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297</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298</v>
      </c>
      <c r="DK2" s="731"/>
      <c r="DL2" s="731"/>
      <c r="DM2" s="731"/>
      <c r="DN2" s="731"/>
      <c r="DO2" s="732"/>
      <c r="DP2" s="87"/>
      <c r="DQ2" s="730" t="s">
        <v>299</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300</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301</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302</v>
      </c>
      <c r="B5" s="724"/>
      <c r="C5" s="724"/>
      <c r="D5" s="724"/>
      <c r="E5" s="724"/>
      <c r="F5" s="724"/>
      <c r="G5" s="724"/>
      <c r="H5" s="724"/>
      <c r="I5" s="724"/>
      <c r="J5" s="724"/>
      <c r="K5" s="724"/>
      <c r="L5" s="724"/>
      <c r="M5" s="724"/>
      <c r="N5" s="724"/>
      <c r="O5" s="724"/>
      <c r="P5" s="725"/>
      <c r="Q5" s="719" t="s">
        <v>303</v>
      </c>
      <c r="R5" s="715"/>
      <c r="S5" s="715"/>
      <c r="T5" s="715"/>
      <c r="U5" s="716"/>
      <c r="V5" s="719" t="s">
        <v>304</v>
      </c>
      <c r="W5" s="715"/>
      <c r="X5" s="715"/>
      <c r="Y5" s="715"/>
      <c r="Z5" s="716"/>
      <c r="AA5" s="719" t="s">
        <v>305</v>
      </c>
      <c r="AB5" s="715"/>
      <c r="AC5" s="715"/>
      <c r="AD5" s="715"/>
      <c r="AE5" s="715"/>
      <c r="AF5" s="735" t="s">
        <v>306</v>
      </c>
      <c r="AG5" s="715"/>
      <c r="AH5" s="715"/>
      <c r="AI5" s="715"/>
      <c r="AJ5" s="721"/>
      <c r="AK5" s="715" t="s">
        <v>307</v>
      </c>
      <c r="AL5" s="715"/>
      <c r="AM5" s="715"/>
      <c r="AN5" s="715"/>
      <c r="AO5" s="716"/>
      <c r="AP5" s="719" t="s">
        <v>308</v>
      </c>
      <c r="AQ5" s="715"/>
      <c r="AR5" s="715"/>
      <c r="AS5" s="715"/>
      <c r="AT5" s="716"/>
      <c r="AU5" s="719" t="s">
        <v>309</v>
      </c>
      <c r="AV5" s="715"/>
      <c r="AW5" s="715"/>
      <c r="AX5" s="715"/>
      <c r="AY5" s="721"/>
      <c r="AZ5" s="91"/>
      <c r="BA5" s="91"/>
      <c r="BB5" s="91"/>
      <c r="BC5" s="91"/>
      <c r="BD5" s="91"/>
      <c r="BE5" s="92"/>
      <c r="BF5" s="92"/>
      <c r="BG5" s="92"/>
      <c r="BH5" s="92"/>
      <c r="BI5" s="92"/>
      <c r="BJ5" s="92"/>
      <c r="BK5" s="92"/>
      <c r="BL5" s="92"/>
      <c r="BM5" s="92"/>
      <c r="BN5" s="92"/>
      <c r="BO5" s="92"/>
      <c r="BP5" s="92"/>
      <c r="BQ5" s="723" t="s">
        <v>310</v>
      </c>
      <c r="BR5" s="724"/>
      <c r="BS5" s="724"/>
      <c r="BT5" s="724"/>
      <c r="BU5" s="724"/>
      <c r="BV5" s="724"/>
      <c r="BW5" s="724"/>
      <c r="BX5" s="724"/>
      <c r="BY5" s="724"/>
      <c r="BZ5" s="724"/>
      <c r="CA5" s="724"/>
      <c r="CB5" s="724"/>
      <c r="CC5" s="724"/>
      <c r="CD5" s="724"/>
      <c r="CE5" s="724"/>
      <c r="CF5" s="724"/>
      <c r="CG5" s="725"/>
      <c r="CH5" s="719" t="s">
        <v>311</v>
      </c>
      <c r="CI5" s="715"/>
      <c r="CJ5" s="715"/>
      <c r="CK5" s="715"/>
      <c r="CL5" s="716"/>
      <c r="CM5" s="719" t="s">
        <v>312</v>
      </c>
      <c r="CN5" s="715"/>
      <c r="CO5" s="715"/>
      <c r="CP5" s="715"/>
      <c r="CQ5" s="716"/>
      <c r="CR5" s="719" t="s">
        <v>313</v>
      </c>
      <c r="CS5" s="715"/>
      <c r="CT5" s="715"/>
      <c r="CU5" s="715"/>
      <c r="CV5" s="716"/>
      <c r="CW5" s="719" t="s">
        <v>314</v>
      </c>
      <c r="CX5" s="715"/>
      <c r="CY5" s="715"/>
      <c r="CZ5" s="715"/>
      <c r="DA5" s="716"/>
      <c r="DB5" s="719" t="s">
        <v>315</v>
      </c>
      <c r="DC5" s="715"/>
      <c r="DD5" s="715"/>
      <c r="DE5" s="715"/>
      <c r="DF5" s="716"/>
      <c r="DG5" s="768" t="s">
        <v>316</v>
      </c>
      <c r="DH5" s="769"/>
      <c r="DI5" s="769"/>
      <c r="DJ5" s="769"/>
      <c r="DK5" s="770"/>
      <c r="DL5" s="768" t="s">
        <v>317</v>
      </c>
      <c r="DM5" s="769"/>
      <c r="DN5" s="769"/>
      <c r="DO5" s="769"/>
      <c r="DP5" s="770"/>
      <c r="DQ5" s="719" t="s">
        <v>318</v>
      </c>
      <c r="DR5" s="715"/>
      <c r="DS5" s="715"/>
      <c r="DT5" s="715"/>
      <c r="DU5" s="716"/>
      <c r="DV5" s="719" t="s">
        <v>309</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319</v>
      </c>
      <c r="C7" s="755"/>
      <c r="D7" s="755"/>
      <c r="E7" s="755"/>
      <c r="F7" s="755"/>
      <c r="G7" s="755"/>
      <c r="H7" s="755"/>
      <c r="I7" s="755"/>
      <c r="J7" s="755"/>
      <c r="K7" s="755"/>
      <c r="L7" s="755"/>
      <c r="M7" s="755"/>
      <c r="N7" s="755"/>
      <c r="O7" s="755"/>
      <c r="P7" s="756"/>
      <c r="Q7" s="757">
        <v>53755</v>
      </c>
      <c r="R7" s="758"/>
      <c r="S7" s="758"/>
      <c r="T7" s="758"/>
      <c r="U7" s="758"/>
      <c r="V7" s="758">
        <v>51117</v>
      </c>
      <c r="W7" s="758"/>
      <c r="X7" s="758"/>
      <c r="Y7" s="758"/>
      <c r="Z7" s="758"/>
      <c r="AA7" s="758">
        <v>2638</v>
      </c>
      <c r="AB7" s="758"/>
      <c r="AC7" s="758"/>
      <c r="AD7" s="758"/>
      <c r="AE7" s="759"/>
      <c r="AF7" s="760">
        <v>2205</v>
      </c>
      <c r="AG7" s="761"/>
      <c r="AH7" s="761"/>
      <c r="AI7" s="761"/>
      <c r="AJ7" s="762"/>
      <c r="AK7" s="763">
        <v>2032</v>
      </c>
      <c r="AL7" s="764"/>
      <c r="AM7" s="764"/>
      <c r="AN7" s="764"/>
      <c r="AO7" s="764"/>
      <c r="AP7" s="764">
        <v>34421</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320</v>
      </c>
      <c r="BT7" s="741"/>
      <c r="BU7" s="741"/>
      <c r="BV7" s="741"/>
      <c r="BW7" s="741"/>
      <c r="BX7" s="741"/>
      <c r="BY7" s="741"/>
      <c r="BZ7" s="741"/>
      <c r="CA7" s="741"/>
      <c r="CB7" s="741"/>
      <c r="CC7" s="741"/>
      <c r="CD7" s="741"/>
      <c r="CE7" s="741"/>
      <c r="CF7" s="741"/>
      <c r="CG7" s="767"/>
      <c r="CH7" s="737">
        <v>9</v>
      </c>
      <c r="CI7" s="738"/>
      <c r="CJ7" s="738"/>
      <c r="CK7" s="738"/>
      <c r="CL7" s="739"/>
      <c r="CM7" s="737">
        <v>66</v>
      </c>
      <c r="CN7" s="738"/>
      <c r="CO7" s="738"/>
      <c r="CP7" s="738"/>
      <c r="CQ7" s="739"/>
      <c r="CR7" s="737">
        <v>100</v>
      </c>
      <c r="CS7" s="738"/>
      <c r="CT7" s="738"/>
      <c r="CU7" s="738"/>
      <c r="CV7" s="739"/>
      <c r="CW7" s="737">
        <v>8</v>
      </c>
      <c r="CX7" s="738"/>
      <c r="CY7" s="738"/>
      <c r="CZ7" s="738"/>
      <c r="DA7" s="739"/>
      <c r="DB7" s="737"/>
      <c r="DC7" s="738"/>
      <c r="DD7" s="738"/>
      <c r="DE7" s="738"/>
      <c r="DF7" s="739"/>
      <c r="DG7" s="737"/>
      <c r="DH7" s="738"/>
      <c r="DI7" s="738"/>
      <c r="DJ7" s="738"/>
      <c r="DK7" s="739"/>
      <c r="DL7" s="737"/>
      <c r="DM7" s="738"/>
      <c r="DN7" s="738"/>
      <c r="DO7" s="738"/>
      <c r="DP7" s="739"/>
      <c r="DQ7" s="737"/>
      <c r="DR7" s="738"/>
      <c r="DS7" s="738"/>
      <c r="DT7" s="738"/>
      <c r="DU7" s="739"/>
      <c r="DV7" s="740"/>
      <c r="DW7" s="741"/>
      <c r="DX7" s="741"/>
      <c r="DY7" s="741"/>
      <c r="DZ7" s="742"/>
      <c r="EA7" s="93"/>
    </row>
    <row r="8" spans="1:131" s="94" customFormat="1" ht="26.25" customHeight="1" x14ac:dyDescent="0.15">
      <c r="A8" s="97">
        <v>2</v>
      </c>
      <c r="B8" s="743"/>
      <c r="C8" s="744"/>
      <c r="D8" s="744"/>
      <c r="E8" s="744"/>
      <c r="F8" s="744"/>
      <c r="G8" s="744"/>
      <c r="H8" s="744"/>
      <c r="I8" s="744"/>
      <c r="J8" s="744"/>
      <c r="K8" s="744"/>
      <c r="L8" s="744"/>
      <c r="M8" s="744"/>
      <c r="N8" s="744"/>
      <c r="O8" s="744"/>
      <c r="P8" s="745"/>
      <c r="Q8" s="746"/>
      <c r="R8" s="747"/>
      <c r="S8" s="747"/>
      <c r="T8" s="747"/>
      <c r="U8" s="747"/>
      <c r="V8" s="747"/>
      <c r="W8" s="747"/>
      <c r="X8" s="747"/>
      <c r="Y8" s="747"/>
      <c r="Z8" s="747"/>
      <c r="AA8" s="747"/>
      <c r="AB8" s="747"/>
      <c r="AC8" s="747"/>
      <c r="AD8" s="747"/>
      <c r="AE8" s="748"/>
      <c r="AF8" s="749"/>
      <c r="AG8" s="750"/>
      <c r="AH8" s="750"/>
      <c r="AI8" s="750"/>
      <c r="AJ8" s="751"/>
      <c r="AK8" s="752"/>
      <c r="AL8" s="753"/>
      <c r="AM8" s="753"/>
      <c r="AN8" s="753"/>
      <c r="AO8" s="753"/>
      <c r="AP8" s="753"/>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c r="BT8" s="777"/>
      <c r="BU8" s="777"/>
      <c r="BV8" s="777"/>
      <c r="BW8" s="777"/>
      <c r="BX8" s="777"/>
      <c r="BY8" s="777"/>
      <c r="BZ8" s="777"/>
      <c r="CA8" s="777"/>
      <c r="CB8" s="777"/>
      <c r="CC8" s="777"/>
      <c r="CD8" s="777"/>
      <c r="CE8" s="777"/>
      <c r="CF8" s="777"/>
      <c r="CG8" s="778"/>
      <c r="CH8" s="779"/>
      <c r="CI8" s="780"/>
      <c r="CJ8" s="780"/>
      <c r="CK8" s="780"/>
      <c r="CL8" s="781"/>
      <c r="CM8" s="779"/>
      <c r="CN8" s="780"/>
      <c r="CO8" s="780"/>
      <c r="CP8" s="780"/>
      <c r="CQ8" s="781"/>
      <c r="CR8" s="779"/>
      <c r="CS8" s="780"/>
      <c r="CT8" s="780"/>
      <c r="CU8" s="780"/>
      <c r="CV8" s="781"/>
      <c r="CW8" s="779"/>
      <c r="CX8" s="780"/>
      <c r="CY8" s="780"/>
      <c r="CZ8" s="780"/>
      <c r="DA8" s="781"/>
      <c r="DB8" s="779"/>
      <c r="DC8" s="780"/>
      <c r="DD8" s="780"/>
      <c r="DE8" s="780"/>
      <c r="DF8" s="781"/>
      <c r="DG8" s="779"/>
      <c r="DH8" s="780"/>
      <c r="DI8" s="780"/>
      <c r="DJ8" s="780"/>
      <c r="DK8" s="781"/>
      <c r="DL8" s="779"/>
      <c r="DM8" s="780"/>
      <c r="DN8" s="780"/>
      <c r="DO8" s="780"/>
      <c r="DP8" s="781"/>
      <c r="DQ8" s="779"/>
      <c r="DR8" s="780"/>
      <c r="DS8" s="780"/>
      <c r="DT8" s="780"/>
      <c r="DU8" s="781"/>
      <c r="DV8" s="776"/>
      <c r="DW8" s="777"/>
      <c r="DX8" s="777"/>
      <c r="DY8" s="777"/>
      <c r="DZ8" s="782"/>
      <c r="EA8" s="93"/>
    </row>
    <row r="9" spans="1:131" s="94" customFormat="1" ht="26.25" customHeight="1" x14ac:dyDescent="0.15">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c r="BT9" s="777"/>
      <c r="BU9" s="777"/>
      <c r="BV9" s="777"/>
      <c r="BW9" s="777"/>
      <c r="BX9" s="777"/>
      <c r="BY9" s="777"/>
      <c r="BZ9" s="777"/>
      <c r="CA9" s="777"/>
      <c r="CB9" s="777"/>
      <c r="CC9" s="777"/>
      <c r="CD9" s="777"/>
      <c r="CE9" s="777"/>
      <c r="CF9" s="777"/>
      <c r="CG9" s="778"/>
      <c r="CH9" s="779"/>
      <c r="CI9" s="780"/>
      <c r="CJ9" s="780"/>
      <c r="CK9" s="780"/>
      <c r="CL9" s="781"/>
      <c r="CM9" s="779"/>
      <c r="CN9" s="780"/>
      <c r="CO9" s="780"/>
      <c r="CP9" s="780"/>
      <c r="CQ9" s="781"/>
      <c r="CR9" s="779"/>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321</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322</v>
      </c>
      <c r="B23" s="783" t="s">
        <v>323</v>
      </c>
      <c r="C23" s="784"/>
      <c r="D23" s="784"/>
      <c r="E23" s="784"/>
      <c r="F23" s="784"/>
      <c r="G23" s="784"/>
      <c r="H23" s="784"/>
      <c r="I23" s="784"/>
      <c r="J23" s="784"/>
      <c r="K23" s="784"/>
      <c r="L23" s="784"/>
      <c r="M23" s="784"/>
      <c r="N23" s="784"/>
      <c r="O23" s="784"/>
      <c r="P23" s="785"/>
      <c r="Q23" s="786">
        <v>53755</v>
      </c>
      <c r="R23" s="787"/>
      <c r="S23" s="787"/>
      <c r="T23" s="787"/>
      <c r="U23" s="787"/>
      <c r="V23" s="787">
        <v>51117</v>
      </c>
      <c r="W23" s="787"/>
      <c r="X23" s="787"/>
      <c r="Y23" s="787"/>
      <c r="Z23" s="787"/>
      <c r="AA23" s="787">
        <v>2638</v>
      </c>
      <c r="AB23" s="787"/>
      <c r="AC23" s="787"/>
      <c r="AD23" s="787"/>
      <c r="AE23" s="788"/>
      <c r="AF23" s="789">
        <v>2205</v>
      </c>
      <c r="AG23" s="787"/>
      <c r="AH23" s="787"/>
      <c r="AI23" s="787"/>
      <c r="AJ23" s="790"/>
      <c r="AK23" s="791"/>
      <c r="AL23" s="792"/>
      <c r="AM23" s="792"/>
      <c r="AN23" s="792"/>
      <c r="AO23" s="792"/>
      <c r="AP23" s="787">
        <v>34421</v>
      </c>
      <c r="AQ23" s="787"/>
      <c r="AR23" s="787"/>
      <c r="AS23" s="787"/>
      <c r="AT23" s="787"/>
      <c r="AU23" s="803"/>
      <c r="AV23" s="803"/>
      <c r="AW23" s="803"/>
      <c r="AX23" s="803"/>
      <c r="AY23" s="804"/>
      <c r="AZ23" s="805" t="s">
        <v>64</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324</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325</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302</v>
      </c>
      <c r="B26" s="724"/>
      <c r="C26" s="724"/>
      <c r="D26" s="724"/>
      <c r="E26" s="724"/>
      <c r="F26" s="724"/>
      <c r="G26" s="724"/>
      <c r="H26" s="724"/>
      <c r="I26" s="724"/>
      <c r="J26" s="724"/>
      <c r="K26" s="724"/>
      <c r="L26" s="724"/>
      <c r="M26" s="724"/>
      <c r="N26" s="724"/>
      <c r="O26" s="724"/>
      <c r="P26" s="725"/>
      <c r="Q26" s="719" t="s">
        <v>326</v>
      </c>
      <c r="R26" s="715"/>
      <c r="S26" s="715"/>
      <c r="T26" s="715"/>
      <c r="U26" s="716"/>
      <c r="V26" s="719" t="s">
        <v>327</v>
      </c>
      <c r="W26" s="715"/>
      <c r="X26" s="715"/>
      <c r="Y26" s="715"/>
      <c r="Z26" s="716"/>
      <c r="AA26" s="719" t="s">
        <v>328</v>
      </c>
      <c r="AB26" s="715"/>
      <c r="AC26" s="715"/>
      <c r="AD26" s="715"/>
      <c r="AE26" s="715"/>
      <c r="AF26" s="808" t="s">
        <v>329</v>
      </c>
      <c r="AG26" s="809"/>
      <c r="AH26" s="809"/>
      <c r="AI26" s="809"/>
      <c r="AJ26" s="810"/>
      <c r="AK26" s="715" t="s">
        <v>330</v>
      </c>
      <c r="AL26" s="715"/>
      <c r="AM26" s="715"/>
      <c r="AN26" s="715"/>
      <c r="AO26" s="716"/>
      <c r="AP26" s="719" t="s">
        <v>331</v>
      </c>
      <c r="AQ26" s="715"/>
      <c r="AR26" s="715"/>
      <c r="AS26" s="715"/>
      <c r="AT26" s="716"/>
      <c r="AU26" s="719" t="s">
        <v>332</v>
      </c>
      <c r="AV26" s="715"/>
      <c r="AW26" s="715"/>
      <c r="AX26" s="715"/>
      <c r="AY26" s="716"/>
      <c r="AZ26" s="719" t="s">
        <v>333</v>
      </c>
      <c r="BA26" s="715"/>
      <c r="BB26" s="715"/>
      <c r="BC26" s="715"/>
      <c r="BD26" s="716"/>
      <c r="BE26" s="719" t="s">
        <v>309</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334</v>
      </c>
      <c r="C28" s="755"/>
      <c r="D28" s="755"/>
      <c r="E28" s="755"/>
      <c r="F28" s="755"/>
      <c r="G28" s="755"/>
      <c r="H28" s="755"/>
      <c r="I28" s="755"/>
      <c r="J28" s="755"/>
      <c r="K28" s="755"/>
      <c r="L28" s="755"/>
      <c r="M28" s="755"/>
      <c r="N28" s="755"/>
      <c r="O28" s="755"/>
      <c r="P28" s="756"/>
      <c r="Q28" s="816">
        <v>15754</v>
      </c>
      <c r="R28" s="817"/>
      <c r="S28" s="817"/>
      <c r="T28" s="817"/>
      <c r="U28" s="817"/>
      <c r="V28" s="817">
        <v>15512</v>
      </c>
      <c r="W28" s="817"/>
      <c r="X28" s="817"/>
      <c r="Y28" s="817"/>
      <c r="Z28" s="817"/>
      <c r="AA28" s="817">
        <v>242</v>
      </c>
      <c r="AB28" s="817"/>
      <c r="AC28" s="817"/>
      <c r="AD28" s="817"/>
      <c r="AE28" s="818"/>
      <c r="AF28" s="819">
        <v>242</v>
      </c>
      <c r="AG28" s="817"/>
      <c r="AH28" s="817"/>
      <c r="AI28" s="817"/>
      <c r="AJ28" s="820"/>
      <c r="AK28" s="821">
        <v>1398</v>
      </c>
      <c r="AL28" s="822"/>
      <c r="AM28" s="822"/>
      <c r="AN28" s="822"/>
      <c r="AO28" s="822"/>
      <c r="AP28" s="822"/>
      <c r="AQ28" s="822"/>
      <c r="AR28" s="822"/>
      <c r="AS28" s="822"/>
      <c r="AT28" s="822"/>
      <c r="AU28" s="822"/>
      <c r="AV28" s="822"/>
      <c r="AW28" s="822"/>
      <c r="AX28" s="822"/>
      <c r="AY28" s="822"/>
      <c r="AZ28" s="823"/>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335</v>
      </c>
      <c r="C29" s="744"/>
      <c r="D29" s="744"/>
      <c r="E29" s="744"/>
      <c r="F29" s="744"/>
      <c r="G29" s="744"/>
      <c r="H29" s="744"/>
      <c r="I29" s="744"/>
      <c r="J29" s="744"/>
      <c r="K29" s="744"/>
      <c r="L29" s="744"/>
      <c r="M29" s="744"/>
      <c r="N29" s="744"/>
      <c r="O29" s="744"/>
      <c r="P29" s="745"/>
      <c r="Q29" s="746">
        <v>11950</v>
      </c>
      <c r="R29" s="747"/>
      <c r="S29" s="747"/>
      <c r="T29" s="747"/>
      <c r="U29" s="747"/>
      <c r="V29" s="747">
        <v>11254</v>
      </c>
      <c r="W29" s="747"/>
      <c r="X29" s="747"/>
      <c r="Y29" s="747"/>
      <c r="Z29" s="747"/>
      <c r="AA29" s="747">
        <v>696</v>
      </c>
      <c r="AB29" s="747"/>
      <c r="AC29" s="747"/>
      <c r="AD29" s="747"/>
      <c r="AE29" s="748"/>
      <c r="AF29" s="749">
        <v>696</v>
      </c>
      <c r="AG29" s="750"/>
      <c r="AH29" s="750"/>
      <c r="AI29" s="750"/>
      <c r="AJ29" s="751"/>
      <c r="AK29" s="828">
        <v>2210</v>
      </c>
      <c r="AL29" s="824"/>
      <c r="AM29" s="824"/>
      <c r="AN29" s="824"/>
      <c r="AO29" s="824"/>
      <c r="AP29" s="824"/>
      <c r="AQ29" s="824"/>
      <c r="AR29" s="824"/>
      <c r="AS29" s="824"/>
      <c r="AT29" s="824"/>
      <c r="AU29" s="824"/>
      <c r="AV29" s="824"/>
      <c r="AW29" s="824"/>
      <c r="AX29" s="824"/>
      <c r="AY29" s="824"/>
      <c r="AZ29" s="825"/>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336</v>
      </c>
      <c r="C30" s="744"/>
      <c r="D30" s="744"/>
      <c r="E30" s="744"/>
      <c r="F30" s="744"/>
      <c r="G30" s="744"/>
      <c r="H30" s="744"/>
      <c r="I30" s="744"/>
      <c r="J30" s="744"/>
      <c r="K30" s="744"/>
      <c r="L30" s="744"/>
      <c r="M30" s="744"/>
      <c r="N30" s="744"/>
      <c r="O30" s="744"/>
      <c r="P30" s="745"/>
      <c r="Q30" s="746">
        <v>2532</v>
      </c>
      <c r="R30" s="747"/>
      <c r="S30" s="747"/>
      <c r="T30" s="747"/>
      <c r="U30" s="747"/>
      <c r="V30" s="747">
        <v>2502</v>
      </c>
      <c r="W30" s="747"/>
      <c r="X30" s="747"/>
      <c r="Y30" s="747"/>
      <c r="Z30" s="747"/>
      <c r="AA30" s="747">
        <v>30</v>
      </c>
      <c r="AB30" s="747"/>
      <c r="AC30" s="747"/>
      <c r="AD30" s="747"/>
      <c r="AE30" s="748"/>
      <c r="AF30" s="749">
        <v>30</v>
      </c>
      <c r="AG30" s="750"/>
      <c r="AH30" s="750"/>
      <c r="AI30" s="750"/>
      <c r="AJ30" s="751"/>
      <c r="AK30" s="828">
        <v>397</v>
      </c>
      <c r="AL30" s="824"/>
      <c r="AM30" s="824"/>
      <c r="AN30" s="824"/>
      <c r="AO30" s="824"/>
      <c r="AP30" s="824"/>
      <c r="AQ30" s="824"/>
      <c r="AR30" s="824"/>
      <c r="AS30" s="824"/>
      <c r="AT30" s="824"/>
      <c r="AU30" s="824"/>
      <c r="AV30" s="824"/>
      <c r="AW30" s="824"/>
      <c r="AX30" s="824"/>
      <c r="AY30" s="824"/>
      <c r="AZ30" s="825"/>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337</v>
      </c>
      <c r="C31" s="744"/>
      <c r="D31" s="744"/>
      <c r="E31" s="744"/>
      <c r="F31" s="744"/>
      <c r="G31" s="744"/>
      <c r="H31" s="744"/>
      <c r="I31" s="744"/>
      <c r="J31" s="744"/>
      <c r="K31" s="744"/>
      <c r="L31" s="744"/>
      <c r="M31" s="744"/>
      <c r="N31" s="744"/>
      <c r="O31" s="744"/>
      <c r="P31" s="745"/>
      <c r="Q31" s="746">
        <v>2912</v>
      </c>
      <c r="R31" s="747"/>
      <c r="S31" s="747"/>
      <c r="T31" s="747"/>
      <c r="U31" s="747"/>
      <c r="V31" s="747">
        <v>2642</v>
      </c>
      <c r="W31" s="747"/>
      <c r="X31" s="747"/>
      <c r="Y31" s="747"/>
      <c r="Z31" s="747"/>
      <c r="AA31" s="747">
        <v>270</v>
      </c>
      <c r="AB31" s="747"/>
      <c r="AC31" s="747"/>
      <c r="AD31" s="747"/>
      <c r="AE31" s="748"/>
      <c r="AF31" s="749">
        <v>3286</v>
      </c>
      <c r="AG31" s="750"/>
      <c r="AH31" s="750"/>
      <c r="AI31" s="750"/>
      <c r="AJ31" s="751"/>
      <c r="AK31" s="828">
        <v>21</v>
      </c>
      <c r="AL31" s="824"/>
      <c r="AM31" s="824"/>
      <c r="AN31" s="824"/>
      <c r="AO31" s="824"/>
      <c r="AP31" s="824">
        <v>2538</v>
      </c>
      <c r="AQ31" s="824"/>
      <c r="AR31" s="824"/>
      <c r="AS31" s="824"/>
      <c r="AT31" s="824"/>
      <c r="AU31" s="824">
        <v>13</v>
      </c>
      <c r="AV31" s="824"/>
      <c r="AW31" s="824"/>
      <c r="AX31" s="824"/>
      <c r="AY31" s="824"/>
      <c r="AZ31" s="825"/>
      <c r="BA31" s="825"/>
      <c r="BB31" s="825"/>
      <c r="BC31" s="825"/>
      <c r="BD31" s="825"/>
      <c r="BE31" s="826" t="s">
        <v>338</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339</v>
      </c>
      <c r="C32" s="744"/>
      <c r="D32" s="744"/>
      <c r="E32" s="744"/>
      <c r="F32" s="744"/>
      <c r="G32" s="744"/>
      <c r="H32" s="744"/>
      <c r="I32" s="744"/>
      <c r="J32" s="744"/>
      <c r="K32" s="744"/>
      <c r="L32" s="744"/>
      <c r="M32" s="744"/>
      <c r="N32" s="744"/>
      <c r="O32" s="744"/>
      <c r="P32" s="745"/>
      <c r="Q32" s="746">
        <v>3309</v>
      </c>
      <c r="R32" s="747"/>
      <c r="S32" s="747"/>
      <c r="T32" s="747"/>
      <c r="U32" s="747"/>
      <c r="V32" s="747">
        <v>2930</v>
      </c>
      <c r="W32" s="747"/>
      <c r="X32" s="747"/>
      <c r="Y32" s="747"/>
      <c r="Z32" s="747"/>
      <c r="AA32" s="747">
        <v>379</v>
      </c>
      <c r="AB32" s="747"/>
      <c r="AC32" s="747"/>
      <c r="AD32" s="747"/>
      <c r="AE32" s="748"/>
      <c r="AF32" s="749">
        <v>3185</v>
      </c>
      <c r="AG32" s="750"/>
      <c r="AH32" s="750"/>
      <c r="AI32" s="750"/>
      <c r="AJ32" s="751"/>
      <c r="AK32" s="828">
        <v>931</v>
      </c>
      <c r="AL32" s="824"/>
      <c r="AM32" s="824"/>
      <c r="AN32" s="824"/>
      <c r="AO32" s="824"/>
      <c r="AP32" s="824">
        <v>10274</v>
      </c>
      <c r="AQ32" s="824"/>
      <c r="AR32" s="824"/>
      <c r="AS32" s="824"/>
      <c r="AT32" s="824"/>
      <c r="AU32" s="824">
        <v>5384</v>
      </c>
      <c r="AV32" s="824"/>
      <c r="AW32" s="824"/>
      <c r="AX32" s="824"/>
      <c r="AY32" s="824"/>
      <c r="AZ32" s="825"/>
      <c r="BA32" s="825"/>
      <c r="BB32" s="825"/>
      <c r="BC32" s="825"/>
      <c r="BD32" s="825"/>
      <c r="BE32" s="826" t="s">
        <v>338</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c r="C33" s="744"/>
      <c r="D33" s="744"/>
      <c r="E33" s="744"/>
      <c r="F33" s="744"/>
      <c r="G33" s="744"/>
      <c r="H33" s="744"/>
      <c r="I33" s="744"/>
      <c r="J33" s="744"/>
      <c r="K33" s="744"/>
      <c r="L33" s="744"/>
      <c r="M33" s="744"/>
      <c r="N33" s="744"/>
      <c r="O33" s="744"/>
      <c r="P33" s="745"/>
      <c r="Q33" s="746"/>
      <c r="R33" s="747"/>
      <c r="S33" s="747"/>
      <c r="T33" s="747"/>
      <c r="U33" s="747"/>
      <c r="V33" s="747"/>
      <c r="W33" s="747"/>
      <c r="X33" s="747"/>
      <c r="Y33" s="747"/>
      <c r="Z33" s="747"/>
      <c r="AA33" s="747"/>
      <c r="AB33" s="747"/>
      <c r="AC33" s="747"/>
      <c r="AD33" s="747"/>
      <c r="AE33" s="748"/>
      <c r="AF33" s="749"/>
      <c r="AG33" s="750"/>
      <c r="AH33" s="750"/>
      <c r="AI33" s="750"/>
      <c r="AJ33" s="751"/>
      <c r="AK33" s="828"/>
      <c r="AL33" s="824"/>
      <c r="AM33" s="824"/>
      <c r="AN33" s="824"/>
      <c r="AO33" s="824"/>
      <c r="AP33" s="824"/>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c r="C34" s="744"/>
      <c r="D34" s="744"/>
      <c r="E34" s="744"/>
      <c r="F34" s="744"/>
      <c r="G34" s="744"/>
      <c r="H34" s="744"/>
      <c r="I34" s="744"/>
      <c r="J34" s="744"/>
      <c r="K34" s="744"/>
      <c r="L34" s="744"/>
      <c r="M34" s="744"/>
      <c r="N34" s="744"/>
      <c r="O34" s="744"/>
      <c r="P34" s="745"/>
      <c r="Q34" s="746"/>
      <c r="R34" s="747"/>
      <c r="S34" s="747"/>
      <c r="T34" s="747"/>
      <c r="U34" s="747"/>
      <c r="V34" s="747"/>
      <c r="W34" s="747"/>
      <c r="X34" s="747"/>
      <c r="Y34" s="747"/>
      <c r="Z34" s="747"/>
      <c r="AA34" s="747"/>
      <c r="AB34" s="747"/>
      <c r="AC34" s="747"/>
      <c r="AD34" s="747"/>
      <c r="AE34" s="748"/>
      <c r="AF34" s="749"/>
      <c r="AG34" s="750"/>
      <c r="AH34" s="750"/>
      <c r="AI34" s="750"/>
      <c r="AJ34" s="751"/>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340</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322</v>
      </c>
      <c r="B63" s="783" t="s">
        <v>341</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7439</v>
      </c>
      <c r="AG63" s="838"/>
      <c r="AH63" s="838"/>
      <c r="AI63" s="838"/>
      <c r="AJ63" s="839"/>
      <c r="AK63" s="840"/>
      <c r="AL63" s="835"/>
      <c r="AM63" s="835"/>
      <c r="AN63" s="835"/>
      <c r="AO63" s="835"/>
      <c r="AP63" s="838">
        <v>12812</v>
      </c>
      <c r="AQ63" s="838"/>
      <c r="AR63" s="838"/>
      <c r="AS63" s="838"/>
      <c r="AT63" s="838"/>
      <c r="AU63" s="838">
        <v>5397</v>
      </c>
      <c r="AV63" s="838"/>
      <c r="AW63" s="838"/>
      <c r="AX63" s="838"/>
      <c r="AY63" s="838"/>
      <c r="AZ63" s="842"/>
      <c r="BA63" s="842"/>
      <c r="BB63" s="842"/>
      <c r="BC63" s="842"/>
      <c r="BD63" s="842"/>
      <c r="BE63" s="843"/>
      <c r="BF63" s="843"/>
      <c r="BG63" s="843"/>
      <c r="BH63" s="843"/>
      <c r="BI63" s="844"/>
      <c r="BJ63" s="845" t="s">
        <v>64</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343</v>
      </c>
      <c r="B66" s="724"/>
      <c r="C66" s="724"/>
      <c r="D66" s="724"/>
      <c r="E66" s="724"/>
      <c r="F66" s="724"/>
      <c r="G66" s="724"/>
      <c r="H66" s="724"/>
      <c r="I66" s="724"/>
      <c r="J66" s="724"/>
      <c r="K66" s="724"/>
      <c r="L66" s="724"/>
      <c r="M66" s="724"/>
      <c r="N66" s="724"/>
      <c r="O66" s="724"/>
      <c r="P66" s="725"/>
      <c r="Q66" s="719" t="s">
        <v>326</v>
      </c>
      <c r="R66" s="715"/>
      <c r="S66" s="715"/>
      <c r="T66" s="715"/>
      <c r="U66" s="716"/>
      <c r="V66" s="719" t="s">
        <v>327</v>
      </c>
      <c r="W66" s="715"/>
      <c r="X66" s="715"/>
      <c r="Y66" s="715"/>
      <c r="Z66" s="716"/>
      <c r="AA66" s="719" t="s">
        <v>328</v>
      </c>
      <c r="AB66" s="715"/>
      <c r="AC66" s="715"/>
      <c r="AD66" s="715"/>
      <c r="AE66" s="716"/>
      <c r="AF66" s="848" t="s">
        <v>329</v>
      </c>
      <c r="AG66" s="809"/>
      <c r="AH66" s="809"/>
      <c r="AI66" s="809"/>
      <c r="AJ66" s="849"/>
      <c r="AK66" s="719" t="s">
        <v>330</v>
      </c>
      <c r="AL66" s="724"/>
      <c r="AM66" s="724"/>
      <c r="AN66" s="724"/>
      <c r="AO66" s="725"/>
      <c r="AP66" s="719" t="s">
        <v>331</v>
      </c>
      <c r="AQ66" s="715"/>
      <c r="AR66" s="715"/>
      <c r="AS66" s="715"/>
      <c r="AT66" s="716"/>
      <c r="AU66" s="719" t="s">
        <v>344</v>
      </c>
      <c r="AV66" s="715"/>
      <c r="AW66" s="715"/>
      <c r="AX66" s="715"/>
      <c r="AY66" s="716"/>
      <c r="AZ66" s="719" t="s">
        <v>309</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345</v>
      </c>
      <c r="C68" s="864"/>
      <c r="D68" s="864"/>
      <c r="E68" s="864"/>
      <c r="F68" s="864"/>
      <c r="G68" s="864"/>
      <c r="H68" s="864"/>
      <c r="I68" s="864"/>
      <c r="J68" s="864"/>
      <c r="K68" s="864"/>
      <c r="L68" s="864"/>
      <c r="M68" s="864"/>
      <c r="N68" s="864"/>
      <c r="O68" s="864"/>
      <c r="P68" s="865"/>
      <c r="Q68" s="866">
        <v>1645</v>
      </c>
      <c r="R68" s="860"/>
      <c r="S68" s="860"/>
      <c r="T68" s="860"/>
      <c r="U68" s="860"/>
      <c r="V68" s="860">
        <v>1604</v>
      </c>
      <c r="W68" s="860"/>
      <c r="X68" s="860"/>
      <c r="Y68" s="860"/>
      <c r="Z68" s="860"/>
      <c r="AA68" s="860">
        <v>40</v>
      </c>
      <c r="AB68" s="860"/>
      <c r="AC68" s="860"/>
      <c r="AD68" s="860"/>
      <c r="AE68" s="860"/>
      <c r="AF68" s="860">
        <v>40</v>
      </c>
      <c r="AG68" s="860"/>
      <c r="AH68" s="860"/>
      <c r="AI68" s="860"/>
      <c r="AJ68" s="860"/>
      <c r="AK68" s="860"/>
      <c r="AL68" s="860"/>
      <c r="AM68" s="860"/>
      <c r="AN68" s="860"/>
      <c r="AO68" s="860"/>
      <c r="AP68" s="860"/>
      <c r="AQ68" s="860"/>
      <c r="AR68" s="860"/>
      <c r="AS68" s="860"/>
      <c r="AT68" s="860"/>
      <c r="AU68" s="860"/>
      <c r="AV68" s="860"/>
      <c r="AW68" s="860"/>
      <c r="AX68" s="860"/>
      <c r="AY68" s="860"/>
      <c r="AZ68" s="861" t="s">
        <v>346</v>
      </c>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345</v>
      </c>
      <c r="C69" s="868"/>
      <c r="D69" s="868"/>
      <c r="E69" s="868"/>
      <c r="F69" s="868"/>
      <c r="G69" s="868"/>
      <c r="H69" s="868"/>
      <c r="I69" s="868"/>
      <c r="J69" s="868"/>
      <c r="K69" s="868"/>
      <c r="L69" s="868"/>
      <c r="M69" s="868"/>
      <c r="N69" s="868"/>
      <c r="O69" s="868"/>
      <c r="P69" s="869"/>
      <c r="Q69" s="870">
        <v>847072</v>
      </c>
      <c r="R69" s="824"/>
      <c r="S69" s="824"/>
      <c r="T69" s="824"/>
      <c r="U69" s="824"/>
      <c r="V69" s="824">
        <v>828353</v>
      </c>
      <c r="W69" s="824"/>
      <c r="X69" s="824"/>
      <c r="Y69" s="824"/>
      <c r="Z69" s="824"/>
      <c r="AA69" s="824">
        <v>18719</v>
      </c>
      <c r="AB69" s="824"/>
      <c r="AC69" s="824"/>
      <c r="AD69" s="824"/>
      <c r="AE69" s="824"/>
      <c r="AF69" s="824">
        <v>18719</v>
      </c>
      <c r="AG69" s="824"/>
      <c r="AH69" s="824"/>
      <c r="AI69" s="824"/>
      <c r="AJ69" s="824"/>
      <c r="AK69" s="824">
        <v>7694</v>
      </c>
      <c r="AL69" s="824"/>
      <c r="AM69" s="824"/>
      <c r="AN69" s="824"/>
      <c r="AO69" s="824"/>
      <c r="AP69" s="824"/>
      <c r="AQ69" s="824"/>
      <c r="AR69" s="824"/>
      <c r="AS69" s="824"/>
      <c r="AT69" s="824"/>
      <c r="AU69" s="824"/>
      <c r="AV69" s="824"/>
      <c r="AW69" s="824"/>
      <c r="AX69" s="824"/>
      <c r="AY69" s="824"/>
      <c r="AZ69" s="826" t="s">
        <v>347</v>
      </c>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348</v>
      </c>
      <c r="C70" s="868"/>
      <c r="D70" s="868"/>
      <c r="E70" s="868"/>
      <c r="F70" s="868"/>
      <c r="G70" s="868"/>
      <c r="H70" s="868"/>
      <c r="I70" s="868"/>
      <c r="J70" s="868"/>
      <c r="K70" s="868"/>
      <c r="L70" s="868"/>
      <c r="M70" s="868"/>
      <c r="N70" s="868"/>
      <c r="O70" s="868"/>
      <c r="P70" s="869"/>
      <c r="Q70" s="870">
        <v>23479</v>
      </c>
      <c r="R70" s="824"/>
      <c r="S70" s="824"/>
      <c r="T70" s="824"/>
      <c r="U70" s="824"/>
      <c r="V70" s="824">
        <v>22911</v>
      </c>
      <c r="W70" s="824"/>
      <c r="X70" s="824"/>
      <c r="Y70" s="824"/>
      <c r="Z70" s="824"/>
      <c r="AA70" s="824">
        <v>568</v>
      </c>
      <c r="AB70" s="824"/>
      <c r="AC70" s="824"/>
      <c r="AD70" s="824"/>
      <c r="AE70" s="824"/>
      <c r="AF70" s="824">
        <v>568</v>
      </c>
      <c r="AG70" s="824"/>
      <c r="AH70" s="824"/>
      <c r="AI70" s="824"/>
      <c r="AJ70" s="824"/>
      <c r="AK70" s="824">
        <v>21</v>
      </c>
      <c r="AL70" s="824"/>
      <c r="AM70" s="824"/>
      <c r="AN70" s="824"/>
      <c r="AO70" s="824"/>
      <c r="AP70" s="824"/>
      <c r="AQ70" s="824"/>
      <c r="AR70" s="824"/>
      <c r="AS70" s="824"/>
      <c r="AT70" s="824"/>
      <c r="AU70" s="824"/>
      <c r="AV70" s="824"/>
      <c r="AW70" s="824"/>
      <c r="AX70" s="824"/>
      <c r="AY70" s="824"/>
      <c r="AZ70" s="826" t="s">
        <v>346</v>
      </c>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348</v>
      </c>
      <c r="C71" s="868"/>
      <c r="D71" s="868"/>
      <c r="E71" s="868"/>
      <c r="F71" s="868"/>
      <c r="G71" s="868"/>
      <c r="H71" s="868"/>
      <c r="I71" s="868"/>
      <c r="J71" s="868"/>
      <c r="K71" s="868"/>
      <c r="L71" s="868"/>
      <c r="M71" s="868"/>
      <c r="N71" s="868"/>
      <c r="O71" s="868"/>
      <c r="P71" s="869"/>
      <c r="Q71" s="870">
        <v>205</v>
      </c>
      <c r="R71" s="824"/>
      <c r="S71" s="824"/>
      <c r="T71" s="824"/>
      <c r="U71" s="824"/>
      <c r="V71" s="824">
        <v>97</v>
      </c>
      <c r="W71" s="824"/>
      <c r="X71" s="824"/>
      <c r="Y71" s="824"/>
      <c r="Z71" s="824"/>
      <c r="AA71" s="824">
        <v>108</v>
      </c>
      <c r="AB71" s="824"/>
      <c r="AC71" s="824"/>
      <c r="AD71" s="824"/>
      <c r="AE71" s="824"/>
      <c r="AF71" s="824">
        <v>108</v>
      </c>
      <c r="AG71" s="824"/>
      <c r="AH71" s="824"/>
      <c r="AI71" s="824"/>
      <c r="AJ71" s="824"/>
      <c r="AK71" s="824"/>
      <c r="AL71" s="824"/>
      <c r="AM71" s="824"/>
      <c r="AN71" s="824"/>
      <c r="AO71" s="824"/>
      <c r="AP71" s="824"/>
      <c r="AQ71" s="824"/>
      <c r="AR71" s="824"/>
      <c r="AS71" s="824"/>
      <c r="AT71" s="824"/>
      <c r="AU71" s="824"/>
      <c r="AV71" s="824"/>
      <c r="AW71" s="824"/>
      <c r="AX71" s="824"/>
      <c r="AY71" s="824"/>
      <c r="AZ71" s="826" t="s">
        <v>349</v>
      </c>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350</v>
      </c>
      <c r="C72" s="868"/>
      <c r="D72" s="868"/>
      <c r="E72" s="868"/>
      <c r="F72" s="868"/>
      <c r="G72" s="868"/>
      <c r="H72" s="868"/>
      <c r="I72" s="868"/>
      <c r="J72" s="868"/>
      <c r="K72" s="868"/>
      <c r="L72" s="868"/>
      <c r="M72" s="868"/>
      <c r="N72" s="868"/>
      <c r="O72" s="868"/>
      <c r="P72" s="869"/>
      <c r="Q72" s="870">
        <v>321</v>
      </c>
      <c r="R72" s="824"/>
      <c r="S72" s="824"/>
      <c r="T72" s="824"/>
      <c r="U72" s="824"/>
      <c r="V72" s="824">
        <v>310</v>
      </c>
      <c r="W72" s="824"/>
      <c r="X72" s="824"/>
      <c r="Y72" s="824"/>
      <c r="Z72" s="824"/>
      <c r="AA72" s="824">
        <v>11</v>
      </c>
      <c r="AB72" s="824"/>
      <c r="AC72" s="824"/>
      <c r="AD72" s="824"/>
      <c r="AE72" s="824"/>
      <c r="AF72" s="824">
        <v>11</v>
      </c>
      <c r="AG72" s="824"/>
      <c r="AH72" s="824"/>
      <c r="AI72" s="824"/>
      <c r="AJ72" s="824"/>
      <c r="AK72" s="824">
        <v>3</v>
      </c>
      <c r="AL72" s="824"/>
      <c r="AM72" s="824"/>
      <c r="AN72" s="824"/>
      <c r="AO72" s="824"/>
      <c r="AP72" s="824"/>
      <c r="AQ72" s="824"/>
      <c r="AR72" s="824"/>
      <c r="AS72" s="824"/>
      <c r="AT72" s="824"/>
      <c r="AU72" s="824"/>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t="s">
        <v>351</v>
      </c>
      <c r="C73" s="868"/>
      <c r="D73" s="868"/>
      <c r="E73" s="868"/>
      <c r="F73" s="868"/>
      <c r="G73" s="868"/>
      <c r="H73" s="868"/>
      <c r="I73" s="868"/>
      <c r="J73" s="868"/>
      <c r="K73" s="868"/>
      <c r="L73" s="868"/>
      <c r="M73" s="868"/>
      <c r="N73" s="868"/>
      <c r="O73" s="868"/>
      <c r="P73" s="869"/>
      <c r="Q73" s="870">
        <v>50790</v>
      </c>
      <c r="R73" s="824"/>
      <c r="S73" s="824"/>
      <c r="T73" s="824"/>
      <c r="U73" s="824"/>
      <c r="V73" s="824">
        <v>48213</v>
      </c>
      <c r="W73" s="824"/>
      <c r="X73" s="824"/>
      <c r="Y73" s="824"/>
      <c r="Z73" s="824"/>
      <c r="AA73" s="824">
        <v>2576</v>
      </c>
      <c r="AB73" s="824"/>
      <c r="AC73" s="824"/>
      <c r="AD73" s="824"/>
      <c r="AE73" s="824"/>
      <c r="AF73" s="824">
        <v>7908</v>
      </c>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7" t="s">
        <v>352</v>
      </c>
      <c r="C74" s="868"/>
      <c r="D74" s="868"/>
      <c r="E74" s="868"/>
      <c r="F74" s="868"/>
      <c r="G74" s="868"/>
      <c r="H74" s="868"/>
      <c r="I74" s="868"/>
      <c r="J74" s="868"/>
      <c r="K74" s="868"/>
      <c r="L74" s="868"/>
      <c r="M74" s="868"/>
      <c r="N74" s="868"/>
      <c r="O74" s="868"/>
      <c r="P74" s="869"/>
      <c r="Q74" s="870">
        <v>158</v>
      </c>
      <c r="R74" s="824"/>
      <c r="S74" s="824"/>
      <c r="T74" s="824"/>
      <c r="U74" s="824"/>
      <c r="V74" s="824">
        <v>144</v>
      </c>
      <c r="W74" s="824"/>
      <c r="X74" s="824"/>
      <c r="Y74" s="824"/>
      <c r="Z74" s="824"/>
      <c r="AA74" s="824">
        <v>14</v>
      </c>
      <c r="AB74" s="824"/>
      <c r="AC74" s="824"/>
      <c r="AD74" s="824"/>
      <c r="AE74" s="824"/>
      <c r="AF74" s="824">
        <v>14</v>
      </c>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7" t="s">
        <v>353</v>
      </c>
      <c r="C75" s="868"/>
      <c r="D75" s="868"/>
      <c r="E75" s="868"/>
      <c r="F75" s="868"/>
      <c r="G75" s="868"/>
      <c r="H75" s="868"/>
      <c r="I75" s="868"/>
      <c r="J75" s="868"/>
      <c r="K75" s="868"/>
      <c r="L75" s="868"/>
      <c r="M75" s="868"/>
      <c r="N75" s="868"/>
      <c r="O75" s="868"/>
      <c r="P75" s="869"/>
      <c r="Q75" s="871">
        <v>10148</v>
      </c>
      <c r="R75" s="872"/>
      <c r="S75" s="872"/>
      <c r="T75" s="872"/>
      <c r="U75" s="828"/>
      <c r="V75" s="873">
        <v>9954</v>
      </c>
      <c r="W75" s="872"/>
      <c r="X75" s="872"/>
      <c r="Y75" s="872"/>
      <c r="Z75" s="828"/>
      <c r="AA75" s="873">
        <v>194</v>
      </c>
      <c r="AB75" s="872"/>
      <c r="AC75" s="872"/>
      <c r="AD75" s="872"/>
      <c r="AE75" s="828"/>
      <c r="AF75" s="873">
        <v>179</v>
      </c>
      <c r="AG75" s="872"/>
      <c r="AH75" s="872"/>
      <c r="AI75" s="872"/>
      <c r="AJ75" s="828"/>
      <c r="AK75" s="873"/>
      <c r="AL75" s="872"/>
      <c r="AM75" s="872"/>
      <c r="AN75" s="872"/>
      <c r="AO75" s="828"/>
      <c r="AP75" s="873">
        <v>1830</v>
      </c>
      <c r="AQ75" s="872"/>
      <c r="AR75" s="872"/>
      <c r="AS75" s="872"/>
      <c r="AT75" s="828"/>
      <c r="AU75" s="873">
        <v>298</v>
      </c>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322</v>
      </c>
      <c r="B88" s="783" t="s">
        <v>354</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27547</v>
      </c>
      <c r="AG88" s="838"/>
      <c r="AH88" s="838"/>
      <c r="AI88" s="838"/>
      <c r="AJ88" s="838"/>
      <c r="AK88" s="835"/>
      <c r="AL88" s="835"/>
      <c r="AM88" s="835"/>
      <c r="AN88" s="835"/>
      <c r="AO88" s="835"/>
      <c r="AP88" s="838">
        <v>1830</v>
      </c>
      <c r="AQ88" s="838"/>
      <c r="AR88" s="838"/>
      <c r="AS88" s="838"/>
      <c r="AT88" s="838"/>
      <c r="AU88" s="838">
        <v>298</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322</v>
      </c>
      <c r="BR102" s="783" t="s">
        <v>355</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v>100</v>
      </c>
      <c r="CS102" s="846"/>
      <c r="CT102" s="846"/>
      <c r="CU102" s="846"/>
      <c r="CV102" s="885"/>
      <c r="CW102" s="884">
        <v>8</v>
      </c>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356</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357</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360</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361</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362</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363</v>
      </c>
      <c r="AB109" s="887"/>
      <c r="AC109" s="887"/>
      <c r="AD109" s="887"/>
      <c r="AE109" s="888"/>
      <c r="AF109" s="886" t="s">
        <v>364</v>
      </c>
      <c r="AG109" s="887"/>
      <c r="AH109" s="887"/>
      <c r="AI109" s="887"/>
      <c r="AJ109" s="888"/>
      <c r="AK109" s="886" t="s">
        <v>239</v>
      </c>
      <c r="AL109" s="887"/>
      <c r="AM109" s="887"/>
      <c r="AN109" s="887"/>
      <c r="AO109" s="888"/>
      <c r="AP109" s="886" t="s">
        <v>365</v>
      </c>
      <c r="AQ109" s="887"/>
      <c r="AR109" s="887"/>
      <c r="AS109" s="887"/>
      <c r="AT109" s="889"/>
      <c r="AU109" s="906" t="s">
        <v>362</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363</v>
      </c>
      <c r="BR109" s="887"/>
      <c r="BS109" s="887"/>
      <c r="BT109" s="887"/>
      <c r="BU109" s="888"/>
      <c r="BV109" s="886" t="s">
        <v>364</v>
      </c>
      <c r="BW109" s="887"/>
      <c r="BX109" s="887"/>
      <c r="BY109" s="887"/>
      <c r="BZ109" s="888"/>
      <c r="CA109" s="886" t="s">
        <v>239</v>
      </c>
      <c r="CB109" s="887"/>
      <c r="CC109" s="887"/>
      <c r="CD109" s="887"/>
      <c r="CE109" s="888"/>
      <c r="CF109" s="907" t="s">
        <v>365</v>
      </c>
      <c r="CG109" s="907"/>
      <c r="CH109" s="907"/>
      <c r="CI109" s="907"/>
      <c r="CJ109" s="907"/>
      <c r="CK109" s="886" t="s">
        <v>366</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363</v>
      </c>
      <c r="DH109" s="887"/>
      <c r="DI109" s="887"/>
      <c r="DJ109" s="887"/>
      <c r="DK109" s="888"/>
      <c r="DL109" s="886" t="s">
        <v>364</v>
      </c>
      <c r="DM109" s="887"/>
      <c r="DN109" s="887"/>
      <c r="DO109" s="887"/>
      <c r="DP109" s="888"/>
      <c r="DQ109" s="886" t="s">
        <v>239</v>
      </c>
      <c r="DR109" s="887"/>
      <c r="DS109" s="887"/>
      <c r="DT109" s="887"/>
      <c r="DU109" s="888"/>
      <c r="DV109" s="886" t="s">
        <v>365</v>
      </c>
      <c r="DW109" s="887"/>
      <c r="DX109" s="887"/>
      <c r="DY109" s="887"/>
      <c r="DZ109" s="889"/>
    </row>
    <row r="110" spans="1:131" s="89" customFormat="1" ht="26.25" customHeight="1" x14ac:dyDescent="0.15">
      <c r="A110" s="890" t="s">
        <v>367</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3946983</v>
      </c>
      <c r="AB110" s="894"/>
      <c r="AC110" s="894"/>
      <c r="AD110" s="894"/>
      <c r="AE110" s="895"/>
      <c r="AF110" s="896">
        <v>4020572</v>
      </c>
      <c r="AG110" s="894"/>
      <c r="AH110" s="894"/>
      <c r="AI110" s="894"/>
      <c r="AJ110" s="895"/>
      <c r="AK110" s="896">
        <v>4271255</v>
      </c>
      <c r="AL110" s="894"/>
      <c r="AM110" s="894"/>
      <c r="AN110" s="894"/>
      <c r="AO110" s="895"/>
      <c r="AP110" s="897">
        <v>16.5</v>
      </c>
      <c r="AQ110" s="898"/>
      <c r="AR110" s="898"/>
      <c r="AS110" s="898"/>
      <c r="AT110" s="899"/>
      <c r="AU110" s="900" t="s">
        <v>368</v>
      </c>
      <c r="AV110" s="901"/>
      <c r="AW110" s="901"/>
      <c r="AX110" s="901"/>
      <c r="AY110" s="901"/>
      <c r="AZ110" s="923" t="s">
        <v>369</v>
      </c>
      <c r="BA110" s="891"/>
      <c r="BB110" s="891"/>
      <c r="BC110" s="891"/>
      <c r="BD110" s="891"/>
      <c r="BE110" s="891"/>
      <c r="BF110" s="891"/>
      <c r="BG110" s="891"/>
      <c r="BH110" s="891"/>
      <c r="BI110" s="891"/>
      <c r="BJ110" s="891"/>
      <c r="BK110" s="891"/>
      <c r="BL110" s="891"/>
      <c r="BM110" s="891"/>
      <c r="BN110" s="891"/>
      <c r="BO110" s="891"/>
      <c r="BP110" s="892"/>
      <c r="BQ110" s="924">
        <v>36532681</v>
      </c>
      <c r="BR110" s="925"/>
      <c r="BS110" s="925"/>
      <c r="BT110" s="925"/>
      <c r="BU110" s="925"/>
      <c r="BV110" s="925">
        <v>36915179</v>
      </c>
      <c r="BW110" s="925"/>
      <c r="BX110" s="925"/>
      <c r="BY110" s="925"/>
      <c r="BZ110" s="925"/>
      <c r="CA110" s="925">
        <v>34421326</v>
      </c>
      <c r="CB110" s="925"/>
      <c r="CC110" s="925"/>
      <c r="CD110" s="925"/>
      <c r="CE110" s="925"/>
      <c r="CF110" s="938">
        <v>132.69999999999999</v>
      </c>
      <c r="CG110" s="939"/>
      <c r="CH110" s="939"/>
      <c r="CI110" s="939"/>
      <c r="CJ110" s="939"/>
      <c r="CK110" s="940" t="s">
        <v>370</v>
      </c>
      <c r="CL110" s="941"/>
      <c r="CM110" s="923" t="s">
        <v>371</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v>1093233</v>
      </c>
      <c r="DH110" s="925"/>
      <c r="DI110" s="925"/>
      <c r="DJ110" s="925"/>
      <c r="DK110" s="925"/>
      <c r="DL110" s="925">
        <v>889216</v>
      </c>
      <c r="DM110" s="925"/>
      <c r="DN110" s="925"/>
      <c r="DO110" s="925"/>
      <c r="DP110" s="925"/>
      <c r="DQ110" s="925">
        <v>680619</v>
      </c>
      <c r="DR110" s="925"/>
      <c r="DS110" s="925"/>
      <c r="DT110" s="925"/>
      <c r="DU110" s="925"/>
      <c r="DV110" s="926">
        <v>2.6</v>
      </c>
      <c r="DW110" s="926"/>
      <c r="DX110" s="926"/>
      <c r="DY110" s="926"/>
      <c r="DZ110" s="927"/>
    </row>
    <row r="111" spans="1:131" s="89" customFormat="1" ht="26.25" customHeight="1" x14ac:dyDescent="0.15">
      <c r="A111" s="928" t="s">
        <v>372</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64</v>
      </c>
      <c r="AB111" s="932"/>
      <c r="AC111" s="932"/>
      <c r="AD111" s="932"/>
      <c r="AE111" s="933"/>
      <c r="AF111" s="934" t="s">
        <v>64</v>
      </c>
      <c r="AG111" s="932"/>
      <c r="AH111" s="932"/>
      <c r="AI111" s="932"/>
      <c r="AJ111" s="933"/>
      <c r="AK111" s="934" t="s">
        <v>64</v>
      </c>
      <c r="AL111" s="932"/>
      <c r="AM111" s="932"/>
      <c r="AN111" s="932"/>
      <c r="AO111" s="933"/>
      <c r="AP111" s="935" t="s">
        <v>64</v>
      </c>
      <c r="AQ111" s="936"/>
      <c r="AR111" s="936"/>
      <c r="AS111" s="936"/>
      <c r="AT111" s="937"/>
      <c r="AU111" s="902"/>
      <c r="AV111" s="903"/>
      <c r="AW111" s="903"/>
      <c r="AX111" s="903"/>
      <c r="AY111" s="903"/>
      <c r="AZ111" s="916" t="s">
        <v>373</v>
      </c>
      <c r="BA111" s="917"/>
      <c r="BB111" s="917"/>
      <c r="BC111" s="917"/>
      <c r="BD111" s="917"/>
      <c r="BE111" s="917"/>
      <c r="BF111" s="917"/>
      <c r="BG111" s="917"/>
      <c r="BH111" s="917"/>
      <c r="BI111" s="917"/>
      <c r="BJ111" s="917"/>
      <c r="BK111" s="917"/>
      <c r="BL111" s="917"/>
      <c r="BM111" s="917"/>
      <c r="BN111" s="917"/>
      <c r="BO111" s="917"/>
      <c r="BP111" s="918"/>
      <c r="BQ111" s="919">
        <v>2794283</v>
      </c>
      <c r="BR111" s="920"/>
      <c r="BS111" s="920"/>
      <c r="BT111" s="920"/>
      <c r="BU111" s="920"/>
      <c r="BV111" s="920">
        <v>2215321</v>
      </c>
      <c r="BW111" s="920"/>
      <c r="BX111" s="920"/>
      <c r="BY111" s="920"/>
      <c r="BZ111" s="920"/>
      <c r="CA111" s="920">
        <v>1913686</v>
      </c>
      <c r="CB111" s="920"/>
      <c r="CC111" s="920"/>
      <c r="CD111" s="920"/>
      <c r="CE111" s="920"/>
      <c r="CF111" s="914">
        <v>7.4</v>
      </c>
      <c r="CG111" s="915"/>
      <c r="CH111" s="915"/>
      <c r="CI111" s="915"/>
      <c r="CJ111" s="915"/>
      <c r="CK111" s="942"/>
      <c r="CL111" s="943"/>
      <c r="CM111" s="916" t="s">
        <v>374</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64</v>
      </c>
      <c r="DH111" s="920"/>
      <c r="DI111" s="920"/>
      <c r="DJ111" s="920"/>
      <c r="DK111" s="920"/>
      <c r="DL111" s="920" t="s">
        <v>64</v>
      </c>
      <c r="DM111" s="920"/>
      <c r="DN111" s="920"/>
      <c r="DO111" s="920"/>
      <c r="DP111" s="920"/>
      <c r="DQ111" s="920" t="s">
        <v>64</v>
      </c>
      <c r="DR111" s="920"/>
      <c r="DS111" s="920"/>
      <c r="DT111" s="920"/>
      <c r="DU111" s="920"/>
      <c r="DV111" s="921" t="s">
        <v>64</v>
      </c>
      <c r="DW111" s="921"/>
      <c r="DX111" s="921"/>
      <c r="DY111" s="921"/>
      <c r="DZ111" s="922"/>
    </row>
    <row r="112" spans="1:131" s="89" customFormat="1" ht="26.25" customHeight="1" x14ac:dyDescent="0.15">
      <c r="A112" s="946" t="s">
        <v>375</v>
      </c>
      <c r="B112" s="947"/>
      <c r="C112" s="917" t="s">
        <v>376</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64</v>
      </c>
      <c r="AB112" s="953"/>
      <c r="AC112" s="953"/>
      <c r="AD112" s="953"/>
      <c r="AE112" s="954"/>
      <c r="AF112" s="955" t="s">
        <v>64</v>
      </c>
      <c r="AG112" s="953"/>
      <c r="AH112" s="953"/>
      <c r="AI112" s="953"/>
      <c r="AJ112" s="954"/>
      <c r="AK112" s="955" t="s">
        <v>64</v>
      </c>
      <c r="AL112" s="953"/>
      <c r="AM112" s="953"/>
      <c r="AN112" s="953"/>
      <c r="AO112" s="954"/>
      <c r="AP112" s="956" t="s">
        <v>64</v>
      </c>
      <c r="AQ112" s="957"/>
      <c r="AR112" s="957"/>
      <c r="AS112" s="957"/>
      <c r="AT112" s="958"/>
      <c r="AU112" s="902"/>
      <c r="AV112" s="903"/>
      <c r="AW112" s="903"/>
      <c r="AX112" s="903"/>
      <c r="AY112" s="903"/>
      <c r="AZ112" s="916" t="s">
        <v>377</v>
      </c>
      <c r="BA112" s="917"/>
      <c r="BB112" s="917"/>
      <c r="BC112" s="917"/>
      <c r="BD112" s="917"/>
      <c r="BE112" s="917"/>
      <c r="BF112" s="917"/>
      <c r="BG112" s="917"/>
      <c r="BH112" s="917"/>
      <c r="BI112" s="917"/>
      <c r="BJ112" s="917"/>
      <c r="BK112" s="917"/>
      <c r="BL112" s="917"/>
      <c r="BM112" s="917"/>
      <c r="BN112" s="917"/>
      <c r="BO112" s="917"/>
      <c r="BP112" s="918"/>
      <c r="BQ112" s="919">
        <v>5656126</v>
      </c>
      <c r="BR112" s="920"/>
      <c r="BS112" s="920"/>
      <c r="BT112" s="920"/>
      <c r="BU112" s="920"/>
      <c r="BV112" s="920">
        <v>5522783</v>
      </c>
      <c r="BW112" s="920"/>
      <c r="BX112" s="920"/>
      <c r="BY112" s="920"/>
      <c r="BZ112" s="920"/>
      <c r="CA112" s="920">
        <v>5396359</v>
      </c>
      <c r="CB112" s="920"/>
      <c r="CC112" s="920"/>
      <c r="CD112" s="920"/>
      <c r="CE112" s="920"/>
      <c r="CF112" s="914">
        <v>20.8</v>
      </c>
      <c r="CG112" s="915"/>
      <c r="CH112" s="915"/>
      <c r="CI112" s="915"/>
      <c r="CJ112" s="915"/>
      <c r="CK112" s="942"/>
      <c r="CL112" s="943"/>
      <c r="CM112" s="916" t="s">
        <v>378</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64</v>
      </c>
      <c r="DH112" s="920"/>
      <c r="DI112" s="920"/>
      <c r="DJ112" s="920"/>
      <c r="DK112" s="920"/>
      <c r="DL112" s="920" t="s">
        <v>64</v>
      </c>
      <c r="DM112" s="920"/>
      <c r="DN112" s="920"/>
      <c r="DO112" s="920"/>
      <c r="DP112" s="920"/>
      <c r="DQ112" s="920" t="s">
        <v>64</v>
      </c>
      <c r="DR112" s="920"/>
      <c r="DS112" s="920"/>
      <c r="DT112" s="920"/>
      <c r="DU112" s="920"/>
      <c r="DV112" s="921" t="s">
        <v>64</v>
      </c>
      <c r="DW112" s="921"/>
      <c r="DX112" s="921"/>
      <c r="DY112" s="921"/>
      <c r="DZ112" s="922"/>
    </row>
    <row r="113" spans="1:130" s="89" customFormat="1" ht="26.25" customHeight="1" x14ac:dyDescent="0.15">
      <c r="A113" s="948"/>
      <c r="B113" s="949"/>
      <c r="C113" s="917" t="s">
        <v>379</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612666</v>
      </c>
      <c r="AB113" s="932"/>
      <c r="AC113" s="932"/>
      <c r="AD113" s="932"/>
      <c r="AE113" s="933"/>
      <c r="AF113" s="934">
        <v>607515</v>
      </c>
      <c r="AG113" s="932"/>
      <c r="AH113" s="932"/>
      <c r="AI113" s="932"/>
      <c r="AJ113" s="933"/>
      <c r="AK113" s="934">
        <v>573679</v>
      </c>
      <c r="AL113" s="932"/>
      <c r="AM113" s="932"/>
      <c r="AN113" s="932"/>
      <c r="AO113" s="933"/>
      <c r="AP113" s="935">
        <v>2.2000000000000002</v>
      </c>
      <c r="AQ113" s="936"/>
      <c r="AR113" s="936"/>
      <c r="AS113" s="936"/>
      <c r="AT113" s="937"/>
      <c r="AU113" s="902"/>
      <c r="AV113" s="903"/>
      <c r="AW113" s="903"/>
      <c r="AX113" s="903"/>
      <c r="AY113" s="903"/>
      <c r="AZ113" s="916" t="s">
        <v>380</v>
      </c>
      <c r="BA113" s="917"/>
      <c r="BB113" s="917"/>
      <c r="BC113" s="917"/>
      <c r="BD113" s="917"/>
      <c r="BE113" s="917"/>
      <c r="BF113" s="917"/>
      <c r="BG113" s="917"/>
      <c r="BH113" s="917"/>
      <c r="BI113" s="917"/>
      <c r="BJ113" s="917"/>
      <c r="BK113" s="917"/>
      <c r="BL113" s="917"/>
      <c r="BM113" s="917"/>
      <c r="BN113" s="917"/>
      <c r="BO113" s="917"/>
      <c r="BP113" s="918"/>
      <c r="BQ113" s="919">
        <v>445090</v>
      </c>
      <c r="BR113" s="920"/>
      <c r="BS113" s="920"/>
      <c r="BT113" s="920"/>
      <c r="BU113" s="920"/>
      <c r="BV113" s="920">
        <v>344959</v>
      </c>
      <c r="BW113" s="920"/>
      <c r="BX113" s="920"/>
      <c r="BY113" s="920"/>
      <c r="BZ113" s="920"/>
      <c r="CA113" s="920">
        <v>298111</v>
      </c>
      <c r="CB113" s="920"/>
      <c r="CC113" s="920"/>
      <c r="CD113" s="920"/>
      <c r="CE113" s="920"/>
      <c r="CF113" s="914">
        <v>1.1000000000000001</v>
      </c>
      <c r="CG113" s="915"/>
      <c r="CH113" s="915"/>
      <c r="CI113" s="915"/>
      <c r="CJ113" s="915"/>
      <c r="CK113" s="942"/>
      <c r="CL113" s="943"/>
      <c r="CM113" s="916" t="s">
        <v>381</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64</v>
      </c>
      <c r="DH113" s="953"/>
      <c r="DI113" s="953"/>
      <c r="DJ113" s="953"/>
      <c r="DK113" s="954"/>
      <c r="DL113" s="955" t="s">
        <v>64</v>
      </c>
      <c r="DM113" s="953"/>
      <c r="DN113" s="953"/>
      <c r="DO113" s="953"/>
      <c r="DP113" s="954"/>
      <c r="DQ113" s="955" t="s">
        <v>64</v>
      </c>
      <c r="DR113" s="953"/>
      <c r="DS113" s="953"/>
      <c r="DT113" s="953"/>
      <c r="DU113" s="954"/>
      <c r="DV113" s="956" t="s">
        <v>64</v>
      </c>
      <c r="DW113" s="957"/>
      <c r="DX113" s="957"/>
      <c r="DY113" s="957"/>
      <c r="DZ113" s="958"/>
    </row>
    <row r="114" spans="1:130" s="89" customFormat="1" ht="26.25" customHeight="1" x14ac:dyDescent="0.15">
      <c r="A114" s="948"/>
      <c r="B114" s="949"/>
      <c r="C114" s="917" t="s">
        <v>382</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141579</v>
      </c>
      <c r="AB114" s="953"/>
      <c r="AC114" s="953"/>
      <c r="AD114" s="953"/>
      <c r="AE114" s="954"/>
      <c r="AF114" s="955">
        <v>151853</v>
      </c>
      <c r="AG114" s="953"/>
      <c r="AH114" s="953"/>
      <c r="AI114" s="953"/>
      <c r="AJ114" s="954"/>
      <c r="AK114" s="955">
        <v>104113</v>
      </c>
      <c r="AL114" s="953"/>
      <c r="AM114" s="953"/>
      <c r="AN114" s="953"/>
      <c r="AO114" s="954"/>
      <c r="AP114" s="956">
        <v>0.4</v>
      </c>
      <c r="AQ114" s="957"/>
      <c r="AR114" s="957"/>
      <c r="AS114" s="957"/>
      <c r="AT114" s="958"/>
      <c r="AU114" s="902"/>
      <c r="AV114" s="903"/>
      <c r="AW114" s="903"/>
      <c r="AX114" s="903"/>
      <c r="AY114" s="903"/>
      <c r="AZ114" s="916" t="s">
        <v>383</v>
      </c>
      <c r="BA114" s="917"/>
      <c r="BB114" s="917"/>
      <c r="BC114" s="917"/>
      <c r="BD114" s="917"/>
      <c r="BE114" s="917"/>
      <c r="BF114" s="917"/>
      <c r="BG114" s="917"/>
      <c r="BH114" s="917"/>
      <c r="BI114" s="917"/>
      <c r="BJ114" s="917"/>
      <c r="BK114" s="917"/>
      <c r="BL114" s="917"/>
      <c r="BM114" s="917"/>
      <c r="BN114" s="917"/>
      <c r="BO114" s="917"/>
      <c r="BP114" s="918"/>
      <c r="BQ114" s="919">
        <v>3884662</v>
      </c>
      <c r="BR114" s="920"/>
      <c r="BS114" s="920"/>
      <c r="BT114" s="920"/>
      <c r="BU114" s="920"/>
      <c r="BV114" s="920">
        <v>3898417</v>
      </c>
      <c r="BW114" s="920"/>
      <c r="BX114" s="920"/>
      <c r="BY114" s="920"/>
      <c r="BZ114" s="920"/>
      <c r="CA114" s="920">
        <v>3833723</v>
      </c>
      <c r="CB114" s="920"/>
      <c r="CC114" s="920"/>
      <c r="CD114" s="920"/>
      <c r="CE114" s="920"/>
      <c r="CF114" s="914">
        <v>14.8</v>
      </c>
      <c r="CG114" s="915"/>
      <c r="CH114" s="915"/>
      <c r="CI114" s="915"/>
      <c r="CJ114" s="915"/>
      <c r="CK114" s="942"/>
      <c r="CL114" s="943"/>
      <c r="CM114" s="916" t="s">
        <v>384</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64</v>
      </c>
      <c r="DH114" s="953"/>
      <c r="DI114" s="953"/>
      <c r="DJ114" s="953"/>
      <c r="DK114" s="954"/>
      <c r="DL114" s="955" t="s">
        <v>64</v>
      </c>
      <c r="DM114" s="953"/>
      <c r="DN114" s="953"/>
      <c r="DO114" s="953"/>
      <c r="DP114" s="954"/>
      <c r="DQ114" s="955" t="s">
        <v>64</v>
      </c>
      <c r="DR114" s="953"/>
      <c r="DS114" s="953"/>
      <c r="DT114" s="953"/>
      <c r="DU114" s="954"/>
      <c r="DV114" s="956" t="s">
        <v>64</v>
      </c>
      <c r="DW114" s="957"/>
      <c r="DX114" s="957"/>
      <c r="DY114" s="957"/>
      <c r="DZ114" s="958"/>
    </row>
    <row r="115" spans="1:130" s="89" customFormat="1" ht="26.25" customHeight="1" x14ac:dyDescent="0.15">
      <c r="A115" s="948"/>
      <c r="B115" s="949"/>
      <c r="C115" s="917" t="s">
        <v>385</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615504</v>
      </c>
      <c r="AB115" s="932"/>
      <c r="AC115" s="932"/>
      <c r="AD115" s="932"/>
      <c r="AE115" s="933"/>
      <c r="AF115" s="934">
        <v>615173</v>
      </c>
      <c r="AG115" s="932"/>
      <c r="AH115" s="932"/>
      <c r="AI115" s="932"/>
      <c r="AJ115" s="933"/>
      <c r="AK115" s="934">
        <v>330177</v>
      </c>
      <c r="AL115" s="932"/>
      <c r="AM115" s="932"/>
      <c r="AN115" s="932"/>
      <c r="AO115" s="933"/>
      <c r="AP115" s="935">
        <v>1.3</v>
      </c>
      <c r="AQ115" s="936"/>
      <c r="AR115" s="936"/>
      <c r="AS115" s="936"/>
      <c r="AT115" s="937"/>
      <c r="AU115" s="902"/>
      <c r="AV115" s="903"/>
      <c r="AW115" s="903"/>
      <c r="AX115" s="903"/>
      <c r="AY115" s="903"/>
      <c r="AZ115" s="916" t="s">
        <v>386</v>
      </c>
      <c r="BA115" s="917"/>
      <c r="BB115" s="917"/>
      <c r="BC115" s="917"/>
      <c r="BD115" s="917"/>
      <c r="BE115" s="917"/>
      <c r="BF115" s="917"/>
      <c r="BG115" s="917"/>
      <c r="BH115" s="917"/>
      <c r="BI115" s="917"/>
      <c r="BJ115" s="917"/>
      <c r="BK115" s="917"/>
      <c r="BL115" s="917"/>
      <c r="BM115" s="917"/>
      <c r="BN115" s="917"/>
      <c r="BO115" s="917"/>
      <c r="BP115" s="918"/>
      <c r="BQ115" s="919" t="s">
        <v>64</v>
      </c>
      <c r="BR115" s="920"/>
      <c r="BS115" s="920"/>
      <c r="BT115" s="920"/>
      <c r="BU115" s="920"/>
      <c r="BV115" s="920">
        <v>6470</v>
      </c>
      <c r="BW115" s="920"/>
      <c r="BX115" s="920"/>
      <c r="BY115" s="920"/>
      <c r="BZ115" s="920"/>
      <c r="CA115" s="920">
        <v>77409</v>
      </c>
      <c r="CB115" s="920"/>
      <c r="CC115" s="920"/>
      <c r="CD115" s="920"/>
      <c r="CE115" s="920"/>
      <c r="CF115" s="914">
        <v>0.3</v>
      </c>
      <c r="CG115" s="915"/>
      <c r="CH115" s="915"/>
      <c r="CI115" s="915"/>
      <c r="CJ115" s="915"/>
      <c r="CK115" s="942"/>
      <c r="CL115" s="943"/>
      <c r="CM115" s="916" t="s">
        <v>387</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64</v>
      </c>
      <c r="DH115" s="953"/>
      <c r="DI115" s="953"/>
      <c r="DJ115" s="953"/>
      <c r="DK115" s="954"/>
      <c r="DL115" s="955" t="s">
        <v>64</v>
      </c>
      <c r="DM115" s="953"/>
      <c r="DN115" s="953"/>
      <c r="DO115" s="953"/>
      <c r="DP115" s="954"/>
      <c r="DQ115" s="955" t="s">
        <v>64</v>
      </c>
      <c r="DR115" s="953"/>
      <c r="DS115" s="953"/>
      <c r="DT115" s="953"/>
      <c r="DU115" s="954"/>
      <c r="DV115" s="956" t="s">
        <v>64</v>
      </c>
      <c r="DW115" s="957"/>
      <c r="DX115" s="957"/>
      <c r="DY115" s="957"/>
      <c r="DZ115" s="958"/>
    </row>
    <row r="116" spans="1:130" s="89" customFormat="1" ht="26.25" customHeight="1" x14ac:dyDescent="0.15">
      <c r="A116" s="950"/>
      <c r="B116" s="951"/>
      <c r="C116" s="959" t="s">
        <v>388</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64</v>
      </c>
      <c r="AB116" s="953"/>
      <c r="AC116" s="953"/>
      <c r="AD116" s="953"/>
      <c r="AE116" s="954"/>
      <c r="AF116" s="955" t="s">
        <v>64</v>
      </c>
      <c r="AG116" s="953"/>
      <c r="AH116" s="953"/>
      <c r="AI116" s="953"/>
      <c r="AJ116" s="954"/>
      <c r="AK116" s="955" t="s">
        <v>64</v>
      </c>
      <c r="AL116" s="953"/>
      <c r="AM116" s="953"/>
      <c r="AN116" s="953"/>
      <c r="AO116" s="954"/>
      <c r="AP116" s="956" t="s">
        <v>64</v>
      </c>
      <c r="AQ116" s="957"/>
      <c r="AR116" s="957"/>
      <c r="AS116" s="957"/>
      <c r="AT116" s="958"/>
      <c r="AU116" s="902"/>
      <c r="AV116" s="903"/>
      <c r="AW116" s="903"/>
      <c r="AX116" s="903"/>
      <c r="AY116" s="903"/>
      <c r="AZ116" s="961" t="s">
        <v>389</v>
      </c>
      <c r="BA116" s="962"/>
      <c r="BB116" s="962"/>
      <c r="BC116" s="962"/>
      <c r="BD116" s="962"/>
      <c r="BE116" s="962"/>
      <c r="BF116" s="962"/>
      <c r="BG116" s="962"/>
      <c r="BH116" s="962"/>
      <c r="BI116" s="962"/>
      <c r="BJ116" s="962"/>
      <c r="BK116" s="962"/>
      <c r="BL116" s="962"/>
      <c r="BM116" s="962"/>
      <c r="BN116" s="962"/>
      <c r="BO116" s="962"/>
      <c r="BP116" s="963"/>
      <c r="BQ116" s="919" t="s">
        <v>64</v>
      </c>
      <c r="BR116" s="920"/>
      <c r="BS116" s="920"/>
      <c r="BT116" s="920"/>
      <c r="BU116" s="920"/>
      <c r="BV116" s="920" t="s">
        <v>64</v>
      </c>
      <c r="BW116" s="920"/>
      <c r="BX116" s="920"/>
      <c r="BY116" s="920"/>
      <c r="BZ116" s="920"/>
      <c r="CA116" s="920" t="s">
        <v>64</v>
      </c>
      <c r="CB116" s="920"/>
      <c r="CC116" s="920"/>
      <c r="CD116" s="920"/>
      <c r="CE116" s="920"/>
      <c r="CF116" s="914" t="s">
        <v>64</v>
      </c>
      <c r="CG116" s="915"/>
      <c r="CH116" s="915"/>
      <c r="CI116" s="915"/>
      <c r="CJ116" s="915"/>
      <c r="CK116" s="942"/>
      <c r="CL116" s="943"/>
      <c r="CM116" s="916" t="s">
        <v>390</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64</v>
      </c>
      <c r="DH116" s="953"/>
      <c r="DI116" s="953"/>
      <c r="DJ116" s="953"/>
      <c r="DK116" s="954"/>
      <c r="DL116" s="955" t="s">
        <v>64</v>
      </c>
      <c r="DM116" s="953"/>
      <c r="DN116" s="953"/>
      <c r="DO116" s="953"/>
      <c r="DP116" s="954"/>
      <c r="DQ116" s="955" t="s">
        <v>64</v>
      </c>
      <c r="DR116" s="953"/>
      <c r="DS116" s="953"/>
      <c r="DT116" s="953"/>
      <c r="DU116" s="954"/>
      <c r="DV116" s="956" t="s">
        <v>64</v>
      </c>
      <c r="DW116" s="957"/>
      <c r="DX116" s="957"/>
      <c r="DY116" s="957"/>
      <c r="DZ116" s="958"/>
    </row>
    <row r="117" spans="1:130" s="89" customFormat="1" ht="26.25" customHeight="1" x14ac:dyDescent="0.15">
      <c r="A117" s="906" t="s">
        <v>120</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391</v>
      </c>
      <c r="Z117" s="888"/>
      <c r="AA117" s="972">
        <v>5316732</v>
      </c>
      <c r="AB117" s="973"/>
      <c r="AC117" s="973"/>
      <c r="AD117" s="973"/>
      <c r="AE117" s="974"/>
      <c r="AF117" s="975">
        <v>5395113</v>
      </c>
      <c r="AG117" s="973"/>
      <c r="AH117" s="973"/>
      <c r="AI117" s="973"/>
      <c r="AJ117" s="974"/>
      <c r="AK117" s="975">
        <v>5279224</v>
      </c>
      <c r="AL117" s="973"/>
      <c r="AM117" s="973"/>
      <c r="AN117" s="973"/>
      <c r="AO117" s="974"/>
      <c r="AP117" s="976"/>
      <c r="AQ117" s="977"/>
      <c r="AR117" s="977"/>
      <c r="AS117" s="977"/>
      <c r="AT117" s="978"/>
      <c r="AU117" s="902"/>
      <c r="AV117" s="903"/>
      <c r="AW117" s="903"/>
      <c r="AX117" s="903"/>
      <c r="AY117" s="903"/>
      <c r="AZ117" s="968" t="s">
        <v>392</v>
      </c>
      <c r="BA117" s="969"/>
      <c r="BB117" s="969"/>
      <c r="BC117" s="969"/>
      <c r="BD117" s="969"/>
      <c r="BE117" s="969"/>
      <c r="BF117" s="969"/>
      <c r="BG117" s="969"/>
      <c r="BH117" s="969"/>
      <c r="BI117" s="969"/>
      <c r="BJ117" s="969"/>
      <c r="BK117" s="969"/>
      <c r="BL117" s="969"/>
      <c r="BM117" s="969"/>
      <c r="BN117" s="969"/>
      <c r="BO117" s="969"/>
      <c r="BP117" s="970"/>
      <c r="BQ117" s="919" t="s">
        <v>64</v>
      </c>
      <c r="BR117" s="920"/>
      <c r="BS117" s="920"/>
      <c r="BT117" s="920"/>
      <c r="BU117" s="920"/>
      <c r="BV117" s="920" t="s">
        <v>64</v>
      </c>
      <c r="BW117" s="920"/>
      <c r="BX117" s="920"/>
      <c r="BY117" s="920"/>
      <c r="BZ117" s="920"/>
      <c r="CA117" s="920" t="s">
        <v>64</v>
      </c>
      <c r="CB117" s="920"/>
      <c r="CC117" s="920"/>
      <c r="CD117" s="920"/>
      <c r="CE117" s="920"/>
      <c r="CF117" s="914" t="s">
        <v>64</v>
      </c>
      <c r="CG117" s="915"/>
      <c r="CH117" s="915"/>
      <c r="CI117" s="915"/>
      <c r="CJ117" s="915"/>
      <c r="CK117" s="942"/>
      <c r="CL117" s="943"/>
      <c r="CM117" s="916" t="s">
        <v>393</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64</v>
      </c>
      <c r="DH117" s="953"/>
      <c r="DI117" s="953"/>
      <c r="DJ117" s="953"/>
      <c r="DK117" s="954"/>
      <c r="DL117" s="955" t="s">
        <v>64</v>
      </c>
      <c r="DM117" s="953"/>
      <c r="DN117" s="953"/>
      <c r="DO117" s="953"/>
      <c r="DP117" s="954"/>
      <c r="DQ117" s="955" t="s">
        <v>64</v>
      </c>
      <c r="DR117" s="953"/>
      <c r="DS117" s="953"/>
      <c r="DT117" s="953"/>
      <c r="DU117" s="954"/>
      <c r="DV117" s="956" t="s">
        <v>64</v>
      </c>
      <c r="DW117" s="957"/>
      <c r="DX117" s="957"/>
      <c r="DY117" s="957"/>
      <c r="DZ117" s="958"/>
    </row>
    <row r="118" spans="1:130" s="89" customFormat="1" ht="26.25" customHeight="1" x14ac:dyDescent="0.15">
      <c r="A118" s="906" t="s">
        <v>366</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363</v>
      </c>
      <c r="AB118" s="887"/>
      <c r="AC118" s="887"/>
      <c r="AD118" s="887"/>
      <c r="AE118" s="888"/>
      <c r="AF118" s="886" t="s">
        <v>364</v>
      </c>
      <c r="AG118" s="887"/>
      <c r="AH118" s="887"/>
      <c r="AI118" s="887"/>
      <c r="AJ118" s="888"/>
      <c r="AK118" s="886" t="s">
        <v>239</v>
      </c>
      <c r="AL118" s="887"/>
      <c r="AM118" s="887"/>
      <c r="AN118" s="887"/>
      <c r="AO118" s="888"/>
      <c r="AP118" s="964" t="s">
        <v>365</v>
      </c>
      <c r="AQ118" s="965"/>
      <c r="AR118" s="965"/>
      <c r="AS118" s="965"/>
      <c r="AT118" s="966"/>
      <c r="AU118" s="902"/>
      <c r="AV118" s="903"/>
      <c r="AW118" s="903"/>
      <c r="AX118" s="903"/>
      <c r="AY118" s="903"/>
      <c r="AZ118" s="967" t="s">
        <v>394</v>
      </c>
      <c r="BA118" s="959"/>
      <c r="BB118" s="959"/>
      <c r="BC118" s="959"/>
      <c r="BD118" s="959"/>
      <c r="BE118" s="959"/>
      <c r="BF118" s="959"/>
      <c r="BG118" s="959"/>
      <c r="BH118" s="959"/>
      <c r="BI118" s="959"/>
      <c r="BJ118" s="959"/>
      <c r="BK118" s="959"/>
      <c r="BL118" s="959"/>
      <c r="BM118" s="959"/>
      <c r="BN118" s="959"/>
      <c r="BO118" s="959"/>
      <c r="BP118" s="960"/>
      <c r="BQ118" s="993" t="s">
        <v>64</v>
      </c>
      <c r="BR118" s="994"/>
      <c r="BS118" s="994"/>
      <c r="BT118" s="994"/>
      <c r="BU118" s="994"/>
      <c r="BV118" s="994" t="s">
        <v>64</v>
      </c>
      <c r="BW118" s="994"/>
      <c r="BX118" s="994"/>
      <c r="BY118" s="994"/>
      <c r="BZ118" s="994"/>
      <c r="CA118" s="994" t="s">
        <v>64</v>
      </c>
      <c r="CB118" s="994"/>
      <c r="CC118" s="994"/>
      <c r="CD118" s="994"/>
      <c r="CE118" s="994"/>
      <c r="CF118" s="914" t="s">
        <v>64</v>
      </c>
      <c r="CG118" s="915"/>
      <c r="CH118" s="915"/>
      <c r="CI118" s="915"/>
      <c r="CJ118" s="915"/>
      <c r="CK118" s="942"/>
      <c r="CL118" s="943"/>
      <c r="CM118" s="916" t="s">
        <v>395</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64</v>
      </c>
      <c r="DH118" s="953"/>
      <c r="DI118" s="953"/>
      <c r="DJ118" s="953"/>
      <c r="DK118" s="954"/>
      <c r="DL118" s="955" t="s">
        <v>64</v>
      </c>
      <c r="DM118" s="953"/>
      <c r="DN118" s="953"/>
      <c r="DO118" s="953"/>
      <c r="DP118" s="954"/>
      <c r="DQ118" s="955" t="s">
        <v>64</v>
      </c>
      <c r="DR118" s="953"/>
      <c r="DS118" s="953"/>
      <c r="DT118" s="953"/>
      <c r="DU118" s="954"/>
      <c r="DV118" s="956" t="s">
        <v>64</v>
      </c>
      <c r="DW118" s="957"/>
      <c r="DX118" s="957"/>
      <c r="DY118" s="957"/>
      <c r="DZ118" s="958"/>
    </row>
    <row r="119" spans="1:130" s="89" customFormat="1" ht="26.25" customHeight="1" x14ac:dyDescent="0.15">
      <c r="A119" s="1056" t="s">
        <v>370</v>
      </c>
      <c r="B119" s="941"/>
      <c r="C119" s="923" t="s">
        <v>371</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v>218339</v>
      </c>
      <c r="AB119" s="894"/>
      <c r="AC119" s="894"/>
      <c r="AD119" s="894"/>
      <c r="AE119" s="895"/>
      <c r="AF119" s="896">
        <v>218447</v>
      </c>
      <c r="AG119" s="894"/>
      <c r="AH119" s="894"/>
      <c r="AI119" s="894"/>
      <c r="AJ119" s="895"/>
      <c r="AK119" s="896">
        <v>218553</v>
      </c>
      <c r="AL119" s="894"/>
      <c r="AM119" s="894"/>
      <c r="AN119" s="894"/>
      <c r="AO119" s="895"/>
      <c r="AP119" s="897">
        <v>0.8</v>
      </c>
      <c r="AQ119" s="898"/>
      <c r="AR119" s="898"/>
      <c r="AS119" s="898"/>
      <c r="AT119" s="899"/>
      <c r="AU119" s="904"/>
      <c r="AV119" s="905"/>
      <c r="AW119" s="905"/>
      <c r="AX119" s="905"/>
      <c r="AY119" s="905"/>
      <c r="AZ119" s="110" t="s">
        <v>120</v>
      </c>
      <c r="BA119" s="110"/>
      <c r="BB119" s="110"/>
      <c r="BC119" s="110"/>
      <c r="BD119" s="110"/>
      <c r="BE119" s="110"/>
      <c r="BF119" s="110"/>
      <c r="BG119" s="110"/>
      <c r="BH119" s="110"/>
      <c r="BI119" s="110"/>
      <c r="BJ119" s="110"/>
      <c r="BK119" s="110"/>
      <c r="BL119" s="110"/>
      <c r="BM119" s="110"/>
      <c r="BN119" s="110"/>
      <c r="BO119" s="971" t="s">
        <v>396</v>
      </c>
      <c r="BP119" s="999"/>
      <c r="BQ119" s="993">
        <v>49312842</v>
      </c>
      <c r="BR119" s="994"/>
      <c r="BS119" s="994"/>
      <c r="BT119" s="994"/>
      <c r="BU119" s="994"/>
      <c r="BV119" s="994">
        <v>48903129</v>
      </c>
      <c r="BW119" s="994"/>
      <c r="BX119" s="994"/>
      <c r="BY119" s="994"/>
      <c r="BZ119" s="994"/>
      <c r="CA119" s="994">
        <v>45940614</v>
      </c>
      <c r="CB119" s="994"/>
      <c r="CC119" s="994"/>
      <c r="CD119" s="994"/>
      <c r="CE119" s="994"/>
      <c r="CF119" s="995"/>
      <c r="CG119" s="996"/>
      <c r="CH119" s="996"/>
      <c r="CI119" s="996"/>
      <c r="CJ119" s="997"/>
      <c r="CK119" s="944"/>
      <c r="CL119" s="945"/>
      <c r="CM119" s="967" t="s">
        <v>397</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v>1701050</v>
      </c>
      <c r="DH119" s="980"/>
      <c r="DI119" s="980"/>
      <c r="DJ119" s="980"/>
      <c r="DK119" s="981"/>
      <c r="DL119" s="979">
        <v>1326105</v>
      </c>
      <c r="DM119" s="980"/>
      <c r="DN119" s="980"/>
      <c r="DO119" s="980"/>
      <c r="DP119" s="981"/>
      <c r="DQ119" s="979">
        <v>1233067</v>
      </c>
      <c r="DR119" s="980"/>
      <c r="DS119" s="980"/>
      <c r="DT119" s="980"/>
      <c r="DU119" s="981"/>
      <c r="DV119" s="982">
        <v>4.8</v>
      </c>
      <c r="DW119" s="983"/>
      <c r="DX119" s="983"/>
      <c r="DY119" s="983"/>
      <c r="DZ119" s="984"/>
    </row>
    <row r="120" spans="1:130" s="89" customFormat="1" ht="26.25" customHeight="1" x14ac:dyDescent="0.15">
      <c r="A120" s="1057"/>
      <c r="B120" s="943"/>
      <c r="C120" s="916" t="s">
        <v>374</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64</v>
      </c>
      <c r="AB120" s="953"/>
      <c r="AC120" s="953"/>
      <c r="AD120" s="953"/>
      <c r="AE120" s="954"/>
      <c r="AF120" s="955" t="s">
        <v>64</v>
      </c>
      <c r="AG120" s="953"/>
      <c r="AH120" s="953"/>
      <c r="AI120" s="953"/>
      <c r="AJ120" s="954"/>
      <c r="AK120" s="955" t="s">
        <v>64</v>
      </c>
      <c r="AL120" s="953"/>
      <c r="AM120" s="953"/>
      <c r="AN120" s="953"/>
      <c r="AO120" s="954"/>
      <c r="AP120" s="956" t="s">
        <v>64</v>
      </c>
      <c r="AQ120" s="957"/>
      <c r="AR120" s="957"/>
      <c r="AS120" s="957"/>
      <c r="AT120" s="958"/>
      <c r="AU120" s="985" t="s">
        <v>398</v>
      </c>
      <c r="AV120" s="986"/>
      <c r="AW120" s="986"/>
      <c r="AX120" s="986"/>
      <c r="AY120" s="987"/>
      <c r="AZ120" s="923" t="s">
        <v>399</v>
      </c>
      <c r="BA120" s="891"/>
      <c r="BB120" s="891"/>
      <c r="BC120" s="891"/>
      <c r="BD120" s="891"/>
      <c r="BE120" s="891"/>
      <c r="BF120" s="891"/>
      <c r="BG120" s="891"/>
      <c r="BH120" s="891"/>
      <c r="BI120" s="891"/>
      <c r="BJ120" s="891"/>
      <c r="BK120" s="891"/>
      <c r="BL120" s="891"/>
      <c r="BM120" s="891"/>
      <c r="BN120" s="891"/>
      <c r="BO120" s="891"/>
      <c r="BP120" s="892"/>
      <c r="BQ120" s="924">
        <v>10490096</v>
      </c>
      <c r="BR120" s="925"/>
      <c r="BS120" s="925"/>
      <c r="BT120" s="925"/>
      <c r="BU120" s="925"/>
      <c r="BV120" s="925">
        <v>12141456</v>
      </c>
      <c r="BW120" s="925"/>
      <c r="BX120" s="925"/>
      <c r="BY120" s="925"/>
      <c r="BZ120" s="925"/>
      <c r="CA120" s="925">
        <v>12315240</v>
      </c>
      <c r="CB120" s="925"/>
      <c r="CC120" s="925"/>
      <c r="CD120" s="925"/>
      <c r="CE120" s="925"/>
      <c r="CF120" s="938">
        <v>47.5</v>
      </c>
      <c r="CG120" s="939"/>
      <c r="CH120" s="939"/>
      <c r="CI120" s="939"/>
      <c r="CJ120" s="939"/>
      <c r="CK120" s="1000" t="s">
        <v>400</v>
      </c>
      <c r="CL120" s="1001"/>
      <c r="CM120" s="1001"/>
      <c r="CN120" s="1001"/>
      <c r="CO120" s="1002"/>
      <c r="CP120" s="1008" t="s">
        <v>339</v>
      </c>
      <c r="CQ120" s="1009"/>
      <c r="CR120" s="1009"/>
      <c r="CS120" s="1009"/>
      <c r="CT120" s="1009"/>
      <c r="CU120" s="1009"/>
      <c r="CV120" s="1009"/>
      <c r="CW120" s="1009"/>
      <c r="CX120" s="1009"/>
      <c r="CY120" s="1009"/>
      <c r="CZ120" s="1009"/>
      <c r="DA120" s="1009"/>
      <c r="DB120" s="1009"/>
      <c r="DC120" s="1009"/>
      <c r="DD120" s="1009"/>
      <c r="DE120" s="1009"/>
      <c r="DF120" s="1010"/>
      <c r="DG120" s="924">
        <v>5645450</v>
      </c>
      <c r="DH120" s="925"/>
      <c r="DI120" s="925"/>
      <c r="DJ120" s="925"/>
      <c r="DK120" s="925"/>
      <c r="DL120" s="925">
        <v>5510020</v>
      </c>
      <c r="DM120" s="925"/>
      <c r="DN120" s="925"/>
      <c r="DO120" s="925"/>
      <c r="DP120" s="925"/>
      <c r="DQ120" s="925">
        <v>5383672</v>
      </c>
      <c r="DR120" s="925"/>
      <c r="DS120" s="925"/>
      <c r="DT120" s="925"/>
      <c r="DU120" s="925"/>
      <c r="DV120" s="926">
        <v>20.8</v>
      </c>
      <c r="DW120" s="926"/>
      <c r="DX120" s="926"/>
      <c r="DY120" s="926"/>
      <c r="DZ120" s="927"/>
    </row>
    <row r="121" spans="1:130" s="89" customFormat="1" ht="26.25" customHeight="1" x14ac:dyDescent="0.15">
      <c r="A121" s="1057"/>
      <c r="B121" s="943"/>
      <c r="C121" s="968" t="s">
        <v>401</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64</v>
      </c>
      <c r="AB121" s="953"/>
      <c r="AC121" s="953"/>
      <c r="AD121" s="953"/>
      <c r="AE121" s="954"/>
      <c r="AF121" s="955" t="s">
        <v>64</v>
      </c>
      <c r="AG121" s="953"/>
      <c r="AH121" s="953"/>
      <c r="AI121" s="953"/>
      <c r="AJ121" s="954"/>
      <c r="AK121" s="955" t="s">
        <v>64</v>
      </c>
      <c r="AL121" s="953"/>
      <c r="AM121" s="953"/>
      <c r="AN121" s="953"/>
      <c r="AO121" s="954"/>
      <c r="AP121" s="956" t="s">
        <v>64</v>
      </c>
      <c r="AQ121" s="957"/>
      <c r="AR121" s="957"/>
      <c r="AS121" s="957"/>
      <c r="AT121" s="958"/>
      <c r="AU121" s="988"/>
      <c r="AV121" s="989"/>
      <c r="AW121" s="989"/>
      <c r="AX121" s="989"/>
      <c r="AY121" s="990"/>
      <c r="AZ121" s="916" t="s">
        <v>402</v>
      </c>
      <c r="BA121" s="917"/>
      <c r="BB121" s="917"/>
      <c r="BC121" s="917"/>
      <c r="BD121" s="917"/>
      <c r="BE121" s="917"/>
      <c r="BF121" s="917"/>
      <c r="BG121" s="917"/>
      <c r="BH121" s="917"/>
      <c r="BI121" s="917"/>
      <c r="BJ121" s="917"/>
      <c r="BK121" s="917"/>
      <c r="BL121" s="917"/>
      <c r="BM121" s="917"/>
      <c r="BN121" s="917"/>
      <c r="BO121" s="917"/>
      <c r="BP121" s="918"/>
      <c r="BQ121" s="919">
        <v>5670406</v>
      </c>
      <c r="BR121" s="920"/>
      <c r="BS121" s="920"/>
      <c r="BT121" s="920"/>
      <c r="BU121" s="920"/>
      <c r="BV121" s="920">
        <v>5189251</v>
      </c>
      <c r="BW121" s="920"/>
      <c r="BX121" s="920"/>
      <c r="BY121" s="920"/>
      <c r="BZ121" s="920"/>
      <c r="CA121" s="920">
        <v>5341475</v>
      </c>
      <c r="CB121" s="920"/>
      <c r="CC121" s="920"/>
      <c r="CD121" s="920"/>
      <c r="CE121" s="920"/>
      <c r="CF121" s="914">
        <v>20.6</v>
      </c>
      <c r="CG121" s="915"/>
      <c r="CH121" s="915"/>
      <c r="CI121" s="915"/>
      <c r="CJ121" s="915"/>
      <c r="CK121" s="1003"/>
      <c r="CL121" s="1004"/>
      <c r="CM121" s="1004"/>
      <c r="CN121" s="1004"/>
      <c r="CO121" s="1005"/>
      <c r="CP121" s="1013" t="s">
        <v>337</v>
      </c>
      <c r="CQ121" s="1014"/>
      <c r="CR121" s="1014"/>
      <c r="CS121" s="1014"/>
      <c r="CT121" s="1014"/>
      <c r="CU121" s="1014"/>
      <c r="CV121" s="1014"/>
      <c r="CW121" s="1014"/>
      <c r="CX121" s="1014"/>
      <c r="CY121" s="1014"/>
      <c r="CZ121" s="1014"/>
      <c r="DA121" s="1014"/>
      <c r="DB121" s="1014"/>
      <c r="DC121" s="1014"/>
      <c r="DD121" s="1014"/>
      <c r="DE121" s="1014"/>
      <c r="DF121" s="1015"/>
      <c r="DG121" s="919">
        <v>10676</v>
      </c>
      <c r="DH121" s="920"/>
      <c r="DI121" s="920"/>
      <c r="DJ121" s="920"/>
      <c r="DK121" s="920"/>
      <c r="DL121" s="920">
        <v>12763</v>
      </c>
      <c r="DM121" s="920"/>
      <c r="DN121" s="920"/>
      <c r="DO121" s="920"/>
      <c r="DP121" s="920"/>
      <c r="DQ121" s="920">
        <v>12687</v>
      </c>
      <c r="DR121" s="920"/>
      <c r="DS121" s="920"/>
      <c r="DT121" s="920"/>
      <c r="DU121" s="920"/>
      <c r="DV121" s="921">
        <v>0</v>
      </c>
      <c r="DW121" s="921"/>
      <c r="DX121" s="921"/>
      <c r="DY121" s="921"/>
      <c r="DZ121" s="922"/>
    </row>
    <row r="122" spans="1:130" s="89" customFormat="1" ht="26.25" customHeight="1" x14ac:dyDescent="0.15">
      <c r="A122" s="1057"/>
      <c r="B122" s="943"/>
      <c r="C122" s="916" t="s">
        <v>384</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64</v>
      </c>
      <c r="AB122" s="953"/>
      <c r="AC122" s="953"/>
      <c r="AD122" s="953"/>
      <c r="AE122" s="954"/>
      <c r="AF122" s="955" t="s">
        <v>64</v>
      </c>
      <c r="AG122" s="953"/>
      <c r="AH122" s="953"/>
      <c r="AI122" s="953"/>
      <c r="AJ122" s="954"/>
      <c r="AK122" s="955" t="s">
        <v>64</v>
      </c>
      <c r="AL122" s="953"/>
      <c r="AM122" s="953"/>
      <c r="AN122" s="953"/>
      <c r="AO122" s="954"/>
      <c r="AP122" s="956" t="s">
        <v>64</v>
      </c>
      <c r="AQ122" s="957"/>
      <c r="AR122" s="957"/>
      <c r="AS122" s="957"/>
      <c r="AT122" s="958"/>
      <c r="AU122" s="988"/>
      <c r="AV122" s="989"/>
      <c r="AW122" s="989"/>
      <c r="AX122" s="989"/>
      <c r="AY122" s="990"/>
      <c r="AZ122" s="967" t="s">
        <v>403</v>
      </c>
      <c r="BA122" s="959"/>
      <c r="BB122" s="959"/>
      <c r="BC122" s="959"/>
      <c r="BD122" s="959"/>
      <c r="BE122" s="959"/>
      <c r="BF122" s="959"/>
      <c r="BG122" s="959"/>
      <c r="BH122" s="959"/>
      <c r="BI122" s="959"/>
      <c r="BJ122" s="959"/>
      <c r="BK122" s="959"/>
      <c r="BL122" s="959"/>
      <c r="BM122" s="959"/>
      <c r="BN122" s="959"/>
      <c r="BO122" s="959"/>
      <c r="BP122" s="960"/>
      <c r="BQ122" s="993">
        <v>33409577</v>
      </c>
      <c r="BR122" s="994"/>
      <c r="BS122" s="994"/>
      <c r="BT122" s="994"/>
      <c r="BU122" s="994"/>
      <c r="BV122" s="994">
        <v>32838641</v>
      </c>
      <c r="BW122" s="994"/>
      <c r="BX122" s="994"/>
      <c r="BY122" s="994"/>
      <c r="BZ122" s="994"/>
      <c r="CA122" s="994">
        <v>31146374</v>
      </c>
      <c r="CB122" s="994"/>
      <c r="CC122" s="994"/>
      <c r="CD122" s="994"/>
      <c r="CE122" s="994"/>
      <c r="CF122" s="1011">
        <v>120.1</v>
      </c>
      <c r="CG122" s="1012"/>
      <c r="CH122" s="1012"/>
      <c r="CI122" s="1012"/>
      <c r="CJ122" s="1012"/>
      <c r="CK122" s="1003"/>
      <c r="CL122" s="1004"/>
      <c r="CM122" s="1004"/>
      <c r="CN122" s="1004"/>
      <c r="CO122" s="1005"/>
      <c r="CP122" s="1013" t="s">
        <v>335</v>
      </c>
      <c r="CQ122" s="1014"/>
      <c r="CR122" s="1014"/>
      <c r="CS122" s="1014"/>
      <c r="CT122" s="1014"/>
      <c r="CU122" s="1014"/>
      <c r="CV122" s="1014"/>
      <c r="CW122" s="1014"/>
      <c r="CX122" s="1014"/>
      <c r="CY122" s="1014"/>
      <c r="CZ122" s="1014"/>
      <c r="DA122" s="1014"/>
      <c r="DB122" s="1014"/>
      <c r="DC122" s="1014"/>
      <c r="DD122" s="1014"/>
      <c r="DE122" s="1014"/>
      <c r="DF122" s="1015"/>
      <c r="DG122" s="919" t="s">
        <v>64</v>
      </c>
      <c r="DH122" s="920"/>
      <c r="DI122" s="920"/>
      <c r="DJ122" s="920"/>
      <c r="DK122" s="920"/>
      <c r="DL122" s="920" t="s">
        <v>64</v>
      </c>
      <c r="DM122" s="920"/>
      <c r="DN122" s="920"/>
      <c r="DO122" s="920"/>
      <c r="DP122" s="920"/>
      <c r="DQ122" s="920" t="s">
        <v>64</v>
      </c>
      <c r="DR122" s="920"/>
      <c r="DS122" s="920"/>
      <c r="DT122" s="920"/>
      <c r="DU122" s="920"/>
      <c r="DV122" s="921" t="s">
        <v>64</v>
      </c>
      <c r="DW122" s="921"/>
      <c r="DX122" s="921"/>
      <c r="DY122" s="921"/>
      <c r="DZ122" s="922"/>
    </row>
    <row r="123" spans="1:130" s="89" customFormat="1" ht="26.25" customHeight="1" x14ac:dyDescent="0.15">
      <c r="A123" s="1057"/>
      <c r="B123" s="943"/>
      <c r="C123" s="916" t="s">
        <v>390</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64</v>
      </c>
      <c r="AB123" s="953"/>
      <c r="AC123" s="953"/>
      <c r="AD123" s="953"/>
      <c r="AE123" s="954"/>
      <c r="AF123" s="955" t="s">
        <v>64</v>
      </c>
      <c r="AG123" s="953"/>
      <c r="AH123" s="953"/>
      <c r="AI123" s="953"/>
      <c r="AJ123" s="954"/>
      <c r="AK123" s="955" t="s">
        <v>64</v>
      </c>
      <c r="AL123" s="953"/>
      <c r="AM123" s="953"/>
      <c r="AN123" s="953"/>
      <c r="AO123" s="954"/>
      <c r="AP123" s="956" t="s">
        <v>64</v>
      </c>
      <c r="AQ123" s="957"/>
      <c r="AR123" s="957"/>
      <c r="AS123" s="957"/>
      <c r="AT123" s="958"/>
      <c r="AU123" s="991"/>
      <c r="AV123" s="992"/>
      <c r="AW123" s="992"/>
      <c r="AX123" s="992"/>
      <c r="AY123" s="992"/>
      <c r="AZ123" s="110" t="s">
        <v>120</v>
      </c>
      <c r="BA123" s="110"/>
      <c r="BB123" s="110"/>
      <c r="BC123" s="110"/>
      <c r="BD123" s="110"/>
      <c r="BE123" s="110"/>
      <c r="BF123" s="110"/>
      <c r="BG123" s="110"/>
      <c r="BH123" s="110"/>
      <c r="BI123" s="110"/>
      <c r="BJ123" s="110"/>
      <c r="BK123" s="110"/>
      <c r="BL123" s="110"/>
      <c r="BM123" s="110"/>
      <c r="BN123" s="110"/>
      <c r="BO123" s="971" t="s">
        <v>404</v>
      </c>
      <c r="BP123" s="999"/>
      <c r="BQ123" s="1029">
        <v>49570079</v>
      </c>
      <c r="BR123" s="1030"/>
      <c r="BS123" s="1030"/>
      <c r="BT123" s="1030"/>
      <c r="BU123" s="1030"/>
      <c r="BV123" s="1030">
        <v>50169348</v>
      </c>
      <c r="BW123" s="1030"/>
      <c r="BX123" s="1030"/>
      <c r="BY123" s="1030"/>
      <c r="BZ123" s="1030"/>
      <c r="CA123" s="1030">
        <v>48803089</v>
      </c>
      <c r="CB123" s="1030"/>
      <c r="CC123" s="1030"/>
      <c r="CD123" s="1030"/>
      <c r="CE123" s="1030"/>
      <c r="CF123" s="995"/>
      <c r="CG123" s="996"/>
      <c r="CH123" s="996"/>
      <c r="CI123" s="996"/>
      <c r="CJ123" s="997"/>
      <c r="CK123" s="1003"/>
      <c r="CL123" s="1004"/>
      <c r="CM123" s="1004"/>
      <c r="CN123" s="1004"/>
      <c r="CO123" s="1005"/>
      <c r="CP123" s="1013" t="s">
        <v>336</v>
      </c>
      <c r="CQ123" s="1014"/>
      <c r="CR123" s="1014"/>
      <c r="CS123" s="1014"/>
      <c r="CT123" s="1014"/>
      <c r="CU123" s="1014"/>
      <c r="CV123" s="1014"/>
      <c r="CW123" s="1014"/>
      <c r="CX123" s="1014"/>
      <c r="CY123" s="1014"/>
      <c r="CZ123" s="1014"/>
      <c r="DA123" s="1014"/>
      <c r="DB123" s="1014"/>
      <c r="DC123" s="1014"/>
      <c r="DD123" s="1014"/>
      <c r="DE123" s="1014"/>
      <c r="DF123" s="1015"/>
      <c r="DG123" s="952" t="s">
        <v>64</v>
      </c>
      <c r="DH123" s="953"/>
      <c r="DI123" s="953"/>
      <c r="DJ123" s="953"/>
      <c r="DK123" s="954"/>
      <c r="DL123" s="955" t="s">
        <v>64</v>
      </c>
      <c r="DM123" s="953"/>
      <c r="DN123" s="953"/>
      <c r="DO123" s="953"/>
      <c r="DP123" s="954"/>
      <c r="DQ123" s="955" t="s">
        <v>64</v>
      </c>
      <c r="DR123" s="953"/>
      <c r="DS123" s="953"/>
      <c r="DT123" s="953"/>
      <c r="DU123" s="954"/>
      <c r="DV123" s="956" t="s">
        <v>64</v>
      </c>
      <c r="DW123" s="957"/>
      <c r="DX123" s="957"/>
      <c r="DY123" s="957"/>
      <c r="DZ123" s="958"/>
    </row>
    <row r="124" spans="1:130" s="89" customFormat="1" ht="26.25" customHeight="1" thickBot="1" x14ac:dyDescent="0.2">
      <c r="A124" s="1057"/>
      <c r="B124" s="943"/>
      <c r="C124" s="916" t="s">
        <v>393</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64</v>
      </c>
      <c r="AB124" s="953"/>
      <c r="AC124" s="953"/>
      <c r="AD124" s="953"/>
      <c r="AE124" s="954"/>
      <c r="AF124" s="955" t="s">
        <v>64</v>
      </c>
      <c r="AG124" s="953"/>
      <c r="AH124" s="953"/>
      <c r="AI124" s="953"/>
      <c r="AJ124" s="954"/>
      <c r="AK124" s="955" t="s">
        <v>64</v>
      </c>
      <c r="AL124" s="953"/>
      <c r="AM124" s="953"/>
      <c r="AN124" s="953"/>
      <c r="AO124" s="954"/>
      <c r="AP124" s="956" t="s">
        <v>64</v>
      </c>
      <c r="AQ124" s="957"/>
      <c r="AR124" s="957"/>
      <c r="AS124" s="957"/>
      <c r="AT124" s="958"/>
      <c r="AU124" s="1025" t="s">
        <v>405</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t="s">
        <v>64</v>
      </c>
      <c r="BR124" s="1021"/>
      <c r="BS124" s="1021"/>
      <c r="BT124" s="1021"/>
      <c r="BU124" s="1021"/>
      <c r="BV124" s="1021" t="s">
        <v>64</v>
      </c>
      <c r="BW124" s="1021"/>
      <c r="BX124" s="1021"/>
      <c r="BY124" s="1021"/>
      <c r="BZ124" s="1021"/>
      <c r="CA124" s="1021" t="s">
        <v>64</v>
      </c>
      <c r="CB124" s="1021"/>
      <c r="CC124" s="1021"/>
      <c r="CD124" s="1021"/>
      <c r="CE124" s="1021"/>
      <c r="CF124" s="1022"/>
      <c r="CG124" s="1023"/>
      <c r="CH124" s="1023"/>
      <c r="CI124" s="1023"/>
      <c r="CJ124" s="1024"/>
      <c r="CK124" s="1006"/>
      <c r="CL124" s="1006"/>
      <c r="CM124" s="1006"/>
      <c r="CN124" s="1006"/>
      <c r="CO124" s="1007"/>
      <c r="CP124" s="1013" t="s">
        <v>406</v>
      </c>
      <c r="CQ124" s="1014"/>
      <c r="CR124" s="1014"/>
      <c r="CS124" s="1014"/>
      <c r="CT124" s="1014"/>
      <c r="CU124" s="1014"/>
      <c r="CV124" s="1014"/>
      <c r="CW124" s="1014"/>
      <c r="CX124" s="1014"/>
      <c r="CY124" s="1014"/>
      <c r="CZ124" s="1014"/>
      <c r="DA124" s="1014"/>
      <c r="DB124" s="1014"/>
      <c r="DC124" s="1014"/>
      <c r="DD124" s="1014"/>
      <c r="DE124" s="1014"/>
      <c r="DF124" s="1015"/>
      <c r="DG124" s="998" t="s">
        <v>64</v>
      </c>
      <c r="DH124" s="980"/>
      <c r="DI124" s="980"/>
      <c r="DJ124" s="980"/>
      <c r="DK124" s="981"/>
      <c r="DL124" s="979" t="s">
        <v>64</v>
      </c>
      <c r="DM124" s="980"/>
      <c r="DN124" s="980"/>
      <c r="DO124" s="980"/>
      <c r="DP124" s="981"/>
      <c r="DQ124" s="979" t="s">
        <v>64</v>
      </c>
      <c r="DR124" s="980"/>
      <c r="DS124" s="980"/>
      <c r="DT124" s="980"/>
      <c r="DU124" s="981"/>
      <c r="DV124" s="982" t="s">
        <v>64</v>
      </c>
      <c r="DW124" s="983"/>
      <c r="DX124" s="983"/>
      <c r="DY124" s="983"/>
      <c r="DZ124" s="984"/>
    </row>
    <row r="125" spans="1:130" s="89" customFormat="1" ht="26.25" customHeight="1" x14ac:dyDescent="0.15">
      <c r="A125" s="1057"/>
      <c r="B125" s="943"/>
      <c r="C125" s="916" t="s">
        <v>395</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64</v>
      </c>
      <c r="AB125" s="953"/>
      <c r="AC125" s="953"/>
      <c r="AD125" s="953"/>
      <c r="AE125" s="954"/>
      <c r="AF125" s="955" t="s">
        <v>64</v>
      </c>
      <c r="AG125" s="953"/>
      <c r="AH125" s="953"/>
      <c r="AI125" s="953"/>
      <c r="AJ125" s="954"/>
      <c r="AK125" s="955" t="s">
        <v>64</v>
      </c>
      <c r="AL125" s="953"/>
      <c r="AM125" s="953"/>
      <c r="AN125" s="953"/>
      <c r="AO125" s="954"/>
      <c r="AP125" s="956" t="s">
        <v>64</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407</v>
      </c>
      <c r="CL125" s="1001"/>
      <c r="CM125" s="1001"/>
      <c r="CN125" s="1001"/>
      <c r="CO125" s="1002"/>
      <c r="CP125" s="923" t="s">
        <v>408</v>
      </c>
      <c r="CQ125" s="891"/>
      <c r="CR125" s="891"/>
      <c r="CS125" s="891"/>
      <c r="CT125" s="891"/>
      <c r="CU125" s="891"/>
      <c r="CV125" s="891"/>
      <c r="CW125" s="891"/>
      <c r="CX125" s="891"/>
      <c r="CY125" s="891"/>
      <c r="CZ125" s="891"/>
      <c r="DA125" s="891"/>
      <c r="DB125" s="891"/>
      <c r="DC125" s="891"/>
      <c r="DD125" s="891"/>
      <c r="DE125" s="891"/>
      <c r="DF125" s="892"/>
      <c r="DG125" s="924" t="s">
        <v>64</v>
      </c>
      <c r="DH125" s="925"/>
      <c r="DI125" s="925"/>
      <c r="DJ125" s="925"/>
      <c r="DK125" s="925"/>
      <c r="DL125" s="925" t="s">
        <v>64</v>
      </c>
      <c r="DM125" s="925"/>
      <c r="DN125" s="925"/>
      <c r="DO125" s="925"/>
      <c r="DP125" s="925"/>
      <c r="DQ125" s="925" t="s">
        <v>64</v>
      </c>
      <c r="DR125" s="925"/>
      <c r="DS125" s="925"/>
      <c r="DT125" s="925"/>
      <c r="DU125" s="925"/>
      <c r="DV125" s="926" t="s">
        <v>64</v>
      </c>
      <c r="DW125" s="926"/>
      <c r="DX125" s="926"/>
      <c r="DY125" s="926"/>
      <c r="DZ125" s="927"/>
    </row>
    <row r="126" spans="1:130" s="89" customFormat="1" ht="26.25" customHeight="1" thickBot="1" x14ac:dyDescent="0.2">
      <c r="A126" s="1057"/>
      <c r="B126" s="943"/>
      <c r="C126" s="916" t="s">
        <v>397</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v>397165</v>
      </c>
      <c r="AB126" s="953"/>
      <c r="AC126" s="953"/>
      <c r="AD126" s="953"/>
      <c r="AE126" s="954"/>
      <c r="AF126" s="955">
        <v>396726</v>
      </c>
      <c r="AG126" s="953"/>
      <c r="AH126" s="953"/>
      <c r="AI126" s="953"/>
      <c r="AJ126" s="954"/>
      <c r="AK126" s="955">
        <v>111624</v>
      </c>
      <c r="AL126" s="953"/>
      <c r="AM126" s="953"/>
      <c r="AN126" s="953"/>
      <c r="AO126" s="954"/>
      <c r="AP126" s="956">
        <v>0.4</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409</v>
      </c>
      <c r="CQ126" s="917"/>
      <c r="CR126" s="917"/>
      <c r="CS126" s="917"/>
      <c r="CT126" s="917"/>
      <c r="CU126" s="917"/>
      <c r="CV126" s="917"/>
      <c r="CW126" s="917"/>
      <c r="CX126" s="917"/>
      <c r="CY126" s="917"/>
      <c r="CZ126" s="917"/>
      <c r="DA126" s="917"/>
      <c r="DB126" s="917"/>
      <c r="DC126" s="917"/>
      <c r="DD126" s="917"/>
      <c r="DE126" s="917"/>
      <c r="DF126" s="918"/>
      <c r="DG126" s="919" t="s">
        <v>64</v>
      </c>
      <c r="DH126" s="920"/>
      <c r="DI126" s="920"/>
      <c r="DJ126" s="920"/>
      <c r="DK126" s="920"/>
      <c r="DL126" s="920" t="s">
        <v>64</v>
      </c>
      <c r="DM126" s="920"/>
      <c r="DN126" s="920"/>
      <c r="DO126" s="920"/>
      <c r="DP126" s="920"/>
      <c r="DQ126" s="920" t="s">
        <v>64</v>
      </c>
      <c r="DR126" s="920"/>
      <c r="DS126" s="920"/>
      <c r="DT126" s="920"/>
      <c r="DU126" s="920"/>
      <c r="DV126" s="921" t="s">
        <v>64</v>
      </c>
      <c r="DW126" s="921"/>
      <c r="DX126" s="921"/>
      <c r="DY126" s="921"/>
      <c r="DZ126" s="922"/>
    </row>
    <row r="127" spans="1:130" s="89" customFormat="1" ht="26.25" customHeight="1" x14ac:dyDescent="0.15">
      <c r="A127" s="1058"/>
      <c r="B127" s="945"/>
      <c r="C127" s="967" t="s">
        <v>410</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64</v>
      </c>
      <c r="AB127" s="953"/>
      <c r="AC127" s="953"/>
      <c r="AD127" s="953"/>
      <c r="AE127" s="954"/>
      <c r="AF127" s="955" t="s">
        <v>64</v>
      </c>
      <c r="AG127" s="953"/>
      <c r="AH127" s="953"/>
      <c r="AI127" s="953"/>
      <c r="AJ127" s="954"/>
      <c r="AK127" s="955" t="s">
        <v>64</v>
      </c>
      <c r="AL127" s="953"/>
      <c r="AM127" s="953"/>
      <c r="AN127" s="953"/>
      <c r="AO127" s="954"/>
      <c r="AP127" s="956" t="s">
        <v>64</v>
      </c>
      <c r="AQ127" s="957"/>
      <c r="AR127" s="957"/>
      <c r="AS127" s="957"/>
      <c r="AT127" s="958"/>
      <c r="AU127" s="91"/>
      <c r="AV127" s="91"/>
      <c r="AW127" s="91"/>
      <c r="AX127" s="1031" t="s">
        <v>411</v>
      </c>
      <c r="AY127" s="1032"/>
      <c r="AZ127" s="1032"/>
      <c r="BA127" s="1032"/>
      <c r="BB127" s="1032"/>
      <c r="BC127" s="1032"/>
      <c r="BD127" s="1032"/>
      <c r="BE127" s="1033"/>
      <c r="BF127" s="1034" t="s">
        <v>412</v>
      </c>
      <c r="BG127" s="1032"/>
      <c r="BH127" s="1032"/>
      <c r="BI127" s="1032"/>
      <c r="BJ127" s="1032"/>
      <c r="BK127" s="1032"/>
      <c r="BL127" s="1033"/>
      <c r="BM127" s="1034" t="s">
        <v>413</v>
      </c>
      <c r="BN127" s="1032"/>
      <c r="BO127" s="1032"/>
      <c r="BP127" s="1032"/>
      <c r="BQ127" s="1032"/>
      <c r="BR127" s="1032"/>
      <c r="BS127" s="1033"/>
      <c r="BT127" s="1034" t="s">
        <v>414</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415</v>
      </c>
      <c r="CQ127" s="917"/>
      <c r="CR127" s="917"/>
      <c r="CS127" s="917"/>
      <c r="CT127" s="917"/>
      <c r="CU127" s="917"/>
      <c r="CV127" s="917"/>
      <c r="CW127" s="917"/>
      <c r="CX127" s="917"/>
      <c r="CY127" s="917"/>
      <c r="CZ127" s="917"/>
      <c r="DA127" s="917"/>
      <c r="DB127" s="917"/>
      <c r="DC127" s="917"/>
      <c r="DD127" s="917"/>
      <c r="DE127" s="917"/>
      <c r="DF127" s="918"/>
      <c r="DG127" s="919" t="s">
        <v>64</v>
      </c>
      <c r="DH127" s="920"/>
      <c r="DI127" s="920"/>
      <c r="DJ127" s="920"/>
      <c r="DK127" s="920"/>
      <c r="DL127" s="920" t="s">
        <v>64</v>
      </c>
      <c r="DM127" s="920"/>
      <c r="DN127" s="920"/>
      <c r="DO127" s="920"/>
      <c r="DP127" s="920"/>
      <c r="DQ127" s="920" t="s">
        <v>64</v>
      </c>
      <c r="DR127" s="920"/>
      <c r="DS127" s="920"/>
      <c r="DT127" s="920"/>
      <c r="DU127" s="920"/>
      <c r="DV127" s="921" t="s">
        <v>64</v>
      </c>
      <c r="DW127" s="921"/>
      <c r="DX127" s="921"/>
      <c r="DY127" s="921"/>
      <c r="DZ127" s="922"/>
    </row>
    <row r="128" spans="1:130" s="89" customFormat="1" ht="26.25" customHeight="1" thickBot="1" x14ac:dyDescent="0.2">
      <c r="A128" s="1041" t="s">
        <v>416</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417</v>
      </c>
      <c r="X128" s="1043"/>
      <c r="Y128" s="1043"/>
      <c r="Z128" s="1044"/>
      <c r="AA128" s="1045">
        <v>810455</v>
      </c>
      <c r="AB128" s="1046"/>
      <c r="AC128" s="1046"/>
      <c r="AD128" s="1046"/>
      <c r="AE128" s="1047"/>
      <c r="AF128" s="1048">
        <v>877227</v>
      </c>
      <c r="AG128" s="1046"/>
      <c r="AH128" s="1046"/>
      <c r="AI128" s="1046"/>
      <c r="AJ128" s="1047"/>
      <c r="AK128" s="1048">
        <v>791039</v>
      </c>
      <c r="AL128" s="1046"/>
      <c r="AM128" s="1046"/>
      <c r="AN128" s="1046"/>
      <c r="AO128" s="1047"/>
      <c r="AP128" s="1049"/>
      <c r="AQ128" s="1050"/>
      <c r="AR128" s="1050"/>
      <c r="AS128" s="1050"/>
      <c r="AT128" s="1051"/>
      <c r="AU128" s="91"/>
      <c r="AV128" s="91"/>
      <c r="AW128" s="91"/>
      <c r="AX128" s="890" t="s">
        <v>418</v>
      </c>
      <c r="AY128" s="891"/>
      <c r="AZ128" s="891"/>
      <c r="BA128" s="891"/>
      <c r="BB128" s="891"/>
      <c r="BC128" s="891"/>
      <c r="BD128" s="891"/>
      <c r="BE128" s="892"/>
      <c r="BF128" s="1052" t="s">
        <v>64</v>
      </c>
      <c r="BG128" s="1053"/>
      <c r="BH128" s="1053"/>
      <c r="BI128" s="1053"/>
      <c r="BJ128" s="1053"/>
      <c r="BK128" s="1053"/>
      <c r="BL128" s="1054"/>
      <c r="BM128" s="1052">
        <v>11.86</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419</v>
      </c>
      <c r="CQ128" s="734"/>
      <c r="CR128" s="734"/>
      <c r="CS128" s="734"/>
      <c r="CT128" s="734"/>
      <c r="CU128" s="734"/>
      <c r="CV128" s="734"/>
      <c r="CW128" s="734"/>
      <c r="CX128" s="734"/>
      <c r="CY128" s="734"/>
      <c r="CZ128" s="734"/>
      <c r="DA128" s="734"/>
      <c r="DB128" s="734"/>
      <c r="DC128" s="734"/>
      <c r="DD128" s="734"/>
      <c r="DE128" s="734"/>
      <c r="DF128" s="1036"/>
      <c r="DG128" s="1037" t="s">
        <v>64</v>
      </c>
      <c r="DH128" s="1038"/>
      <c r="DI128" s="1038"/>
      <c r="DJ128" s="1038"/>
      <c r="DK128" s="1038"/>
      <c r="DL128" s="1038">
        <v>6470</v>
      </c>
      <c r="DM128" s="1038"/>
      <c r="DN128" s="1038"/>
      <c r="DO128" s="1038"/>
      <c r="DP128" s="1038"/>
      <c r="DQ128" s="1038">
        <v>77409</v>
      </c>
      <c r="DR128" s="1038"/>
      <c r="DS128" s="1038"/>
      <c r="DT128" s="1038"/>
      <c r="DU128" s="1038"/>
      <c r="DV128" s="1039">
        <v>0.3</v>
      </c>
      <c r="DW128" s="1039"/>
      <c r="DX128" s="1039"/>
      <c r="DY128" s="1039"/>
      <c r="DZ128" s="1040"/>
    </row>
    <row r="129" spans="1:131" s="89" customFormat="1" ht="26.25" customHeight="1" x14ac:dyDescent="0.15">
      <c r="A129" s="928" t="s">
        <v>45</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420</v>
      </c>
      <c r="X129" s="1065"/>
      <c r="Y129" s="1065"/>
      <c r="Z129" s="1066"/>
      <c r="AA129" s="952">
        <v>28237351</v>
      </c>
      <c r="AB129" s="953"/>
      <c r="AC129" s="953"/>
      <c r="AD129" s="953"/>
      <c r="AE129" s="954"/>
      <c r="AF129" s="955">
        <v>29608941</v>
      </c>
      <c r="AG129" s="953"/>
      <c r="AH129" s="953"/>
      <c r="AI129" s="953"/>
      <c r="AJ129" s="954"/>
      <c r="AK129" s="955">
        <v>28926660</v>
      </c>
      <c r="AL129" s="953"/>
      <c r="AM129" s="953"/>
      <c r="AN129" s="953"/>
      <c r="AO129" s="954"/>
      <c r="AP129" s="1067"/>
      <c r="AQ129" s="1068"/>
      <c r="AR129" s="1068"/>
      <c r="AS129" s="1068"/>
      <c r="AT129" s="1069"/>
      <c r="AU129" s="92"/>
      <c r="AV129" s="92"/>
      <c r="AW129" s="92"/>
      <c r="AX129" s="1059" t="s">
        <v>421</v>
      </c>
      <c r="AY129" s="917"/>
      <c r="AZ129" s="917"/>
      <c r="BA129" s="917"/>
      <c r="BB129" s="917"/>
      <c r="BC129" s="917"/>
      <c r="BD129" s="917"/>
      <c r="BE129" s="918"/>
      <c r="BF129" s="1060" t="s">
        <v>64</v>
      </c>
      <c r="BG129" s="1061"/>
      <c r="BH129" s="1061"/>
      <c r="BI129" s="1061"/>
      <c r="BJ129" s="1061"/>
      <c r="BK129" s="1061"/>
      <c r="BL129" s="1062"/>
      <c r="BM129" s="1060">
        <v>16.86</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422</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423</v>
      </c>
      <c r="X130" s="1065"/>
      <c r="Y130" s="1065"/>
      <c r="Z130" s="1066"/>
      <c r="AA130" s="952">
        <v>3078367</v>
      </c>
      <c r="AB130" s="953"/>
      <c r="AC130" s="953"/>
      <c r="AD130" s="953"/>
      <c r="AE130" s="954"/>
      <c r="AF130" s="955">
        <v>3069877</v>
      </c>
      <c r="AG130" s="953"/>
      <c r="AH130" s="953"/>
      <c r="AI130" s="953"/>
      <c r="AJ130" s="954"/>
      <c r="AK130" s="955">
        <v>2986885</v>
      </c>
      <c r="AL130" s="953"/>
      <c r="AM130" s="953"/>
      <c r="AN130" s="953"/>
      <c r="AO130" s="954"/>
      <c r="AP130" s="1067"/>
      <c r="AQ130" s="1068"/>
      <c r="AR130" s="1068"/>
      <c r="AS130" s="1068"/>
      <c r="AT130" s="1069"/>
      <c r="AU130" s="92"/>
      <c r="AV130" s="92"/>
      <c r="AW130" s="92"/>
      <c r="AX130" s="1059" t="s">
        <v>424</v>
      </c>
      <c r="AY130" s="917"/>
      <c r="AZ130" s="917"/>
      <c r="BA130" s="917"/>
      <c r="BB130" s="917"/>
      <c r="BC130" s="917"/>
      <c r="BD130" s="917"/>
      <c r="BE130" s="918"/>
      <c r="BF130" s="1095">
        <v>5.6</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425</v>
      </c>
      <c r="X131" s="1102"/>
      <c r="Y131" s="1102"/>
      <c r="Z131" s="1103"/>
      <c r="AA131" s="998">
        <v>25158984</v>
      </c>
      <c r="AB131" s="980"/>
      <c r="AC131" s="980"/>
      <c r="AD131" s="980"/>
      <c r="AE131" s="981"/>
      <c r="AF131" s="979">
        <v>26539064</v>
      </c>
      <c r="AG131" s="980"/>
      <c r="AH131" s="980"/>
      <c r="AI131" s="980"/>
      <c r="AJ131" s="981"/>
      <c r="AK131" s="979">
        <v>25939775</v>
      </c>
      <c r="AL131" s="980"/>
      <c r="AM131" s="980"/>
      <c r="AN131" s="980"/>
      <c r="AO131" s="981"/>
      <c r="AP131" s="1104"/>
      <c r="AQ131" s="1105"/>
      <c r="AR131" s="1105"/>
      <c r="AS131" s="1105"/>
      <c r="AT131" s="1106"/>
      <c r="AU131" s="92"/>
      <c r="AV131" s="92"/>
      <c r="AW131" s="92"/>
      <c r="AX131" s="1077" t="s">
        <v>426</v>
      </c>
      <c r="AY131" s="734"/>
      <c r="AZ131" s="734"/>
      <c r="BA131" s="734"/>
      <c r="BB131" s="734"/>
      <c r="BC131" s="734"/>
      <c r="BD131" s="734"/>
      <c r="BE131" s="1036"/>
      <c r="BF131" s="1078" t="s">
        <v>64</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427</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428</v>
      </c>
      <c r="W132" s="1088"/>
      <c r="X132" s="1088"/>
      <c r="Y132" s="1088"/>
      <c r="Z132" s="1089"/>
      <c r="AA132" s="1090">
        <v>5.6755478210000003</v>
      </c>
      <c r="AB132" s="1091"/>
      <c r="AC132" s="1091"/>
      <c r="AD132" s="1091"/>
      <c r="AE132" s="1092"/>
      <c r="AF132" s="1093">
        <v>5.4561419349999998</v>
      </c>
      <c r="AG132" s="1091"/>
      <c r="AH132" s="1091"/>
      <c r="AI132" s="1091"/>
      <c r="AJ132" s="1092"/>
      <c r="AK132" s="1093">
        <v>5.7876369399999996</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429</v>
      </c>
      <c r="W133" s="1071"/>
      <c r="X133" s="1071"/>
      <c r="Y133" s="1071"/>
      <c r="Z133" s="1072"/>
      <c r="AA133" s="1073">
        <v>4.9000000000000004</v>
      </c>
      <c r="AB133" s="1074"/>
      <c r="AC133" s="1074"/>
      <c r="AD133" s="1074"/>
      <c r="AE133" s="1075"/>
      <c r="AF133" s="1073">
        <v>5.3</v>
      </c>
      <c r="AG133" s="1074"/>
      <c r="AH133" s="1074"/>
      <c r="AI133" s="1074"/>
      <c r="AJ133" s="1075"/>
      <c r="AK133" s="1073">
        <v>5.6</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ArRCqGCTDbGlYMe/GP8vJnpIVGZ1XjKSkkWcUd0Znkf9nXaIwN6OsVD5AXuTb59hwmHasSacD/J/21RVGU76KA==" saltValue="beyInv9pE/4FHzpDNU4Am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EHh290FUYxRTflXB31swiMR5M2qiA9KE5Le9IblRAI0+gkZTo31HSmQdx/AvbJ102Ih8qnpLmkUicjx42yZn1g==" saltValue="DJNf5Mn3C5SGqdJsGuNPD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D1" zoomScale="90" zoomScaleNormal="9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sRoFqiuxnnlrFKz1yaLNFPxIye9YZydQuM399/GJQxQh8HHNE5pfURf//BKtQ9xigwcwR+FneIJuo2ep9qxRw==" saltValue="j0fCooiaNMW4Nlz07vD3G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430</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431</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432</v>
      </c>
      <c r="AP7" s="129"/>
      <c r="AQ7" s="130" t="s">
        <v>433</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434</v>
      </c>
      <c r="AQ8" s="136" t="s">
        <v>435</v>
      </c>
      <c r="AR8" s="137" t="s">
        <v>436</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437</v>
      </c>
      <c r="AL9" s="1111"/>
      <c r="AM9" s="1111"/>
      <c r="AN9" s="1112"/>
      <c r="AO9" s="138">
        <v>7989185</v>
      </c>
      <c r="AP9" s="138">
        <v>53489</v>
      </c>
      <c r="AQ9" s="139">
        <v>62374</v>
      </c>
      <c r="AR9" s="140">
        <v>-14.2</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438</v>
      </c>
      <c r="AL10" s="1111"/>
      <c r="AM10" s="1111"/>
      <c r="AN10" s="1112"/>
      <c r="AO10" s="141">
        <v>1478738</v>
      </c>
      <c r="AP10" s="141">
        <v>9900</v>
      </c>
      <c r="AQ10" s="142">
        <v>4230</v>
      </c>
      <c r="AR10" s="143">
        <v>134</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439</v>
      </c>
      <c r="AL11" s="1111"/>
      <c r="AM11" s="1111"/>
      <c r="AN11" s="1112"/>
      <c r="AO11" s="141" t="s">
        <v>440</v>
      </c>
      <c r="AP11" s="141" t="s">
        <v>440</v>
      </c>
      <c r="AQ11" s="142">
        <v>601</v>
      </c>
      <c r="AR11" s="143" t="s">
        <v>440</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441</v>
      </c>
      <c r="AL12" s="1111"/>
      <c r="AM12" s="1111"/>
      <c r="AN12" s="1112"/>
      <c r="AO12" s="141" t="s">
        <v>440</v>
      </c>
      <c r="AP12" s="141" t="s">
        <v>440</v>
      </c>
      <c r="AQ12" s="142">
        <v>13</v>
      </c>
      <c r="AR12" s="143" t="s">
        <v>440</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442</v>
      </c>
      <c r="AL13" s="1111"/>
      <c r="AM13" s="1111"/>
      <c r="AN13" s="1112"/>
      <c r="AO13" s="141">
        <v>297693</v>
      </c>
      <c r="AP13" s="141">
        <v>1993</v>
      </c>
      <c r="AQ13" s="142">
        <v>2559</v>
      </c>
      <c r="AR13" s="143">
        <v>-22.1</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443</v>
      </c>
      <c r="AL14" s="1111"/>
      <c r="AM14" s="1111"/>
      <c r="AN14" s="1112"/>
      <c r="AO14" s="141">
        <v>173198</v>
      </c>
      <c r="AP14" s="141">
        <v>1160</v>
      </c>
      <c r="AQ14" s="142">
        <v>1133</v>
      </c>
      <c r="AR14" s="143">
        <v>2.4</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444</v>
      </c>
      <c r="AL15" s="1114"/>
      <c r="AM15" s="1114"/>
      <c r="AN15" s="1115"/>
      <c r="AO15" s="141">
        <v>-534273</v>
      </c>
      <c r="AP15" s="141">
        <v>-3577</v>
      </c>
      <c r="AQ15" s="142">
        <v>-4006</v>
      </c>
      <c r="AR15" s="143">
        <v>-10.7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120</v>
      </c>
      <c r="AL16" s="1114"/>
      <c r="AM16" s="1114"/>
      <c r="AN16" s="1115"/>
      <c r="AO16" s="141">
        <v>9404541</v>
      </c>
      <c r="AP16" s="141">
        <v>62966</v>
      </c>
      <c r="AQ16" s="142">
        <v>66904</v>
      </c>
      <c r="AR16" s="143">
        <v>-5.9</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445</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446</v>
      </c>
      <c r="AP20" s="150" t="s">
        <v>447</v>
      </c>
      <c r="AQ20" s="151" t="s">
        <v>448</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449</v>
      </c>
      <c r="AL21" s="1117"/>
      <c r="AM21" s="1117"/>
      <c r="AN21" s="1118"/>
      <c r="AO21" s="154">
        <v>5.34</v>
      </c>
      <c r="AP21" s="155">
        <v>6.16</v>
      </c>
      <c r="AQ21" s="156">
        <v>-0.82</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450</v>
      </c>
      <c r="AL22" s="1117"/>
      <c r="AM22" s="1117"/>
      <c r="AN22" s="1118"/>
      <c r="AO22" s="159">
        <v>101.2</v>
      </c>
      <c r="AP22" s="160">
        <v>98.9</v>
      </c>
      <c r="AQ22" s="161">
        <v>2.2999999999999998</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451</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452</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453</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432</v>
      </c>
      <c r="AP30" s="129"/>
      <c r="AQ30" s="130" t="s">
        <v>433</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434</v>
      </c>
      <c r="AQ31" s="136" t="s">
        <v>435</v>
      </c>
      <c r="AR31" s="137" t="s">
        <v>436</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454</v>
      </c>
      <c r="AL32" s="1125"/>
      <c r="AM32" s="1125"/>
      <c r="AN32" s="1126"/>
      <c r="AO32" s="169">
        <v>4271255</v>
      </c>
      <c r="AP32" s="169">
        <v>28597</v>
      </c>
      <c r="AQ32" s="170">
        <v>33699</v>
      </c>
      <c r="AR32" s="171">
        <v>-15.1</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455</v>
      </c>
      <c r="AL33" s="1125"/>
      <c r="AM33" s="1125"/>
      <c r="AN33" s="1126"/>
      <c r="AO33" s="169" t="s">
        <v>440</v>
      </c>
      <c r="AP33" s="169" t="s">
        <v>440</v>
      </c>
      <c r="AQ33" s="170" t="s">
        <v>440</v>
      </c>
      <c r="AR33" s="171" t="s">
        <v>440</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456</v>
      </c>
      <c r="AL34" s="1125"/>
      <c r="AM34" s="1125"/>
      <c r="AN34" s="1126"/>
      <c r="AO34" s="169" t="s">
        <v>440</v>
      </c>
      <c r="AP34" s="169" t="s">
        <v>440</v>
      </c>
      <c r="AQ34" s="170">
        <v>23</v>
      </c>
      <c r="AR34" s="171" t="s">
        <v>440</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457</v>
      </c>
      <c r="AL35" s="1125"/>
      <c r="AM35" s="1125"/>
      <c r="AN35" s="1126"/>
      <c r="AO35" s="169">
        <v>573679</v>
      </c>
      <c r="AP35" s="169">
        <v>3841</v>
      </c>
      <c r="AQ35" s="170">
        <v>5771</v>
      </c>
      <c r="AR35" s="171">
        <v>-33.4</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458</v>
      </c>
      <c r="AL36" s="1125"/>
      <c r="AM36" s="1125"/>
      <c r="AN36" s="1126"/>
      <c r="AO36" s="169">
        <v>104113</v>
      </c>
      <c r="AP36" s="169">
        <v>697</v>
      </c>
      <c r="AQ36" s="170">
        <v>1158</v>
      </c>
      <c r="AR36" s="171">
        <v>-39.799999999999997</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459</v>
      </c>
      <c r="AL37" s="1125"/>
      <c r="AM37" s="1125"/>
      <c r="AN37" s="1126"/>
      <c r="AO37" s="169">
        <v>330177</v>
      </c>
      <c r="AP37" s="169">
        <v>2211</v>
      </c>
      <c r="AQ37" s="170">
        <v>631</v>
      </c>
      <c r="AR37" s="171">
        <v>250.4</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460</v>
      </c>
      <c r="AL38" s="1128"/>
      <c r="AM38" s="1128"/>
      <c r="AN38" s="1129"/>
      <c r="AO38" s="172" t="s">
        <v>440</v>
      </c>
      <c r="AP38" s="172" t="s">
        <v>440</v>
      </c>
      <c r="AQ38" s="173">
        <v>0</v>
      </c>
      <c r="AR38" s="161" t="s">
        <v>440</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461</v>
      </c>
      <c r="AL39" s="1128"/>
      <c r="AM39" s="1128"/>
      <c r="AN39" s="1129"/>
      <c r="AO39" s="169">
        <v>-791039</v>
      </c>
      <c r="AP39" s="169">
        <v>-5296</v>
      </c>
      <c r="AQ39" s="170">
        <v>-6112</v>
      </c>
      <c r="AR39" s="171">
        <v>-13.4</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462</v>
      </c>
      <c r="AL40" s="1125"/>
      <c r="AM40" s="1125"/>
      <c r="AN40" s="1126"/>
      <c r="AO40" s="169">
        <v>-2986885</v>
      </c>
      <c r="AP40" s="169">
        <v>-19998</v>
      </c>
      <c r="AQ40" s="170">
        <v>-25565</v>
      </c>
      <c r="AR40" s="171">
        <v>-21.8</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231</v>
      </c>
      <c r="AL41" s="1131"/>
      <c r="AM41" s="1131"/>
      <c r="AN41" s="1132"/>
      <c r="AO41" s="169">
        <v>1501300</v>
      </c>
      <c r="AP41" s="169">
        <v>10052</v>
      </c>
      <c r="AQ41" s="170">
        <v>9604</v>
      </c>
      <c r="AR41" s="171">
        <v>4.7</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t="s">
        <v>463</v>
      </c>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464</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465</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432</v>
      </c>
      <c r="AN49" s="1121" t="s">
        <v>466</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467</v>
      </c>
      <c r="AO50" s="186" t="s">
        <v>468</v>
      </c>
      <c r="AP50" s="187" t="s">
        <v>469</v>
      </c>
      <c r="AQ50" s="188" t="s">
        <v>470</v>
      </c>
      <c r="AR50" s="189" t="s">
        <v>471</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472</v>
      </c>
      <c r="AL51" s="182"/>
      <c r="AM51" s="190">
        <v>3619887</v>
      </c>
      <c r="AN51" s="191">
        <v>23868</v>
      </c>
      <c r="AO51" s="192">
        <v>0.5</v>
      </c>
      <c r="AP51" s="193">
        <v>33173</v>
      </c>
      <c r="AQ51" s="194">
        <v>-19.2</v>
      </c>
      <c r="AR51" s="195">
        <v>19.7</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473</v>
      </c>
      <c r="AM52" s="198">
        <v>2702093</v>
      </c>
      <c r="AN52" s="199">
        <v>17817</v>
      </c>
      <c r="AO52" s="200">
        <v>12.4</v>
      </c>
      <c r="AP52" s="201">
        <v>20353</v>
      </c>
      <c r="AQ52" s="202">
        <v>-25.4</v>
      </c>
      <c r="AR52" s="203">
        <v>37.799999999999997</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474</v>
      </c>
      <c r="AL53" s="182"/>
      <c r="AM53" s="190">
        <v>4453628</v>
      </c>
      <c r="AN53" s="191">
        <v>29549</v>
      </c>
      <c r="AO53" s="192">
        <v>23.8</v>
      </c>
      <c r="AP53" s="193">
        <v>37644</v>
      </c>
      <c r="AQ53" s="194">
        <v>13.5</v>
      </c>
      <c r="AR53" s="195">
        <v>10.3</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473</v>
      </c>
      <c r="AM54" s="198">
        <v>3059537</v>
      </c>
      <c r="AN54" s="199">
        <v>20300</v>
      </c>
      <c r="AO54" s="200">
        <v>13.9</v>
      </c>
      <c r="AP54" s="201">
        <v>24939</v>
      </c>
      <c r="AQ54" s="202">
        <v>22.5</v>
      </c>
      <c r="AR54" s="203">
        <v>-8.6</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475</v>
      </c>
      <c r="AL55" s="182"/>
      <c r="AM55" s="190">
        <v>5423612</v>
      </c>
      <c r="AN55" s="191">
        <v>36199</v>
      </c>
      <c r="AO55" s="192">
        <v>22.5</v>
      </c>
      <c r="AP55" s="193">
        <v>44161</v>
      </c>
      <c r="AQ55" s="194">
        <v>17.3</v>
      </c>
      <c r="AR55" s="195">
        <v>5.2</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473</v>
      </c>
      <c r="AM56" s="198">
        <v>3973115</v>
      </c>
      <c r="AN56" s="199">
        <v>26518</v>
      </c>
      <c r="AO56" s="200">
        <v>30.6</v>
      </c>
      <c r="AP56" s="201">
        <v>23644</v>
      </c>
      <c r="AQ56" s="202">
        <v>-5.2</v>
      </c>
      <c r="AR56" s="203">
        <v>35.799999999999997</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476</v>
      </c>
      <c r="AL57" s="182"/>
      <c r="AM57" s="190">
        <v>4718502</v>
      </c>
      <c r="AN57" s="191">
        <v>31521</v>
      </c>
      <c r="AO57" s="192">
        <v>-12.9</v>
      </c>
      <c r="AP57" s="193">
        <v>43955</v>
      </c>
      <c r="AQ57" s="194">
        <v>-0.5</v>
      </c>
      <c r="AR57" s="195">
        <v>-12.4</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473</v>
      </c>
      <c r="AM58" s="198">
        <v>3620688</v>
      </c>
      <c r="AN58" s="199">
        <v>24188</v>
      </c>
      <c r="AO58" s="200">
        <v>-8.8000000000000007</v>
      </c>
      <c r="AP58" s="201">
        <v>21318</v>
      </c>
      <c r="AQ58" s="202">
        <v>-9.8000000000000007</v>
      </c>
      <c r="AR58" s="203">
        <v>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477</v>
      </c>
      <c r="AL59" s="182"/>
      <c r="AM59" s="190">
        <v>3552096</v>
      </c>
      <c r="AN59" s="191">
        <v>23782</v>
      </c>
      <c r="AO59" s="192">
        <v>-24.6</v>
      </c>
      <c r="AP59" s="193">
        <v>41921</v>
      </c>
      <c r="AQ59" s="194">
        <v>-4.5999999999999996</v>
      </c>
      <c r="AR59" s="195">
        <v>-20</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473</v>
      </c>
      <c r="AM60" s="198">
        <v>2546118</v>
      </c>
      <c r="AN60" s="199">
        <v>17047</v>
      </c>
      <c r="AO60" s="200">
        <v>-29.5</v>
      </c>
      <c r="AP60" s="201">
        <v>21655</v>
      </c>
      <c r="AQ60" s="202">
        <v>1.6</v>
      </c>
      <c r="AR60" s="203">
        <v>-31.1</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478</v>
      </c>
      <c r="AL61" s="204"/>
      <c r="AM61" s="205">
        <v>4353545</v>
      </c>
      <c r="AN61" s="206">
        <v>28984</v>
      </c>
      <c r="AO61" s="207">
        <v>1.9</v>
      </c>
      <c r="AP61" s="208">
        <v>40171</v>
      </c>
      <c r="AQ61" s="209">
        <v>1.3</v>
      </c>
      <c r="AR61" s="195">
        <v>0.6</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473</v>
      </c>
      <c r="AM62" s="198">
        <v>3180310</v>
      </c>
      <c r="AN62" s="199">
        <v>21174</v>
      </c>
      <c r="AO62" s="200">
        <v>3.7</v>
      </c>
      <c r="AP62" s="201">
        <v>22382</v>
      </c>
      <c r="AQ62" s="202">
        <v>-3.3</v>
      </c>
      <c r="AR62" s="203">
        <v>7</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bMuW8Fm6YZ5IKvdap/OQ7PQTHJm4DOa/34txQGhZcX1Q7G5oRWj8JxU7d1k8+luHrLgusgErZ2WLtXGxiXickQ==" saltValue="8luFdmkOXCPU0osgCZw5e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2" zoomScale="80" zoomScaleNormal="8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92+N6lHE9jlwMRRjkQgHO6ib4uQ/sSd3gto5sTqkyYg98OxZLFVSCyNBCoDTj+h5iLfjePDTkRZCRt1UNk/tdw==" saltValue="TXTvz2sTokX2j07sIZ/mX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8" zoomScale="80" zoomScaleNormal="8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QSBfe1+qUYSKqh94e9Oo1uMTZZQgS1eM/aXkA/1wSn08jNOCcJhdL/DdXfm5dYSiMAhFQLyKjlJgnqa2KWQYgw==" saltValue="0yvivJDncBafmKRvpEUGc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topLeftCell="H37"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479</v>
      </c>
    </row>
    <row r="46" spans="2:10" ht="29.25" customHeight="1" thickBot="1" x14ac:dyDescent="0.25">
      <c r="B46" s="215" t="s">
        <v>24</v>
      </c>
      <c r="C46" s="216"/>
      <c r="D46" s="216"/>
      <c r="E46" s="217" t="s">
        <v>480</v>
      </c>
      <c r="F46" s="218" t="s">
        <v>3</v>
      </c>
      <c r="G46" s="219" t="s">
        <v>4</v>
      </c>
      <c r="H46" s="219" t="s">
        <v>5</v>
      </c>
      <c r="I46" s="219" t="s">
        <v>6</v>
      </c>
      <c r="J46" s="220" t="s">
        <v>7</v>
      </c>
    </row>
    <row r="47" spans="2:10" ht="57.75" customHeight="1" x14ac:dyDescent="0.15">
      <c r="B47" s="221"/>
      <c r="C47" s="1133" t="s">
        <v>481</v>
      </c>
      <c r="D47" s="1133"/>
      <c r="E47" s="1134"/>
      <c r="F47" s="222">
        <v>16.53</v>
      </c>
      <c r="G47" s="223">
        <v>17.54</v>
      </c>
      <c r="H47" s="223">
        <v>15.94</v>
      </c>
      <c r="I47" s="223">
        <v>17.45</v>
      </c>
      <c r="J47" s="224">
        <v>20.64</v>
      </c>
    </row>
    <row r="48" spans="2:10" ht="57.75" customHeight="1" x14ac:dyDescent="0.15">
      <c r="B48" s="225"/>
      <c r="C48" s="1135" t="s">
        <v>482</v>
      </c>
      <c r="D48" s="1135"/>
      <c r="E48" s="1136"/>
      <c r="F48" s="226">
        <v>6.2</v>
      </c>
      <c r="G48" s="227">
        <v>1.08</v>
      </c>
      <c r="H48" s="227">
        <v>2.72</v>
      </c>
      <c r="I48" s="227">
        <v>8.9</v>
      </c>
      <c r="J48" s="228">
        <v>7.62</v>
      </c>
    </row>
    <row r="49" spans="2:10" ht="57.75" customHeight="1" thickBot="1" x14ac:dyDescent="0.2">
      <c r="B49" s="229"/>
      <c r="C49" s="1137" t="s">
        <v>483</v>
      </c>
      <c r="D49" s="1137"/>
      <c r="E49" s="1138"/>
      <c r="F49" s="230">
        <v>0.31</v>
      </c>
      <c r="G49" s="231" t="s">
        <v>484</v>
      </c>
      <c r="H49" s="231">
        <v>0.42</v>
      </c>
      <c r="I49" s="231">
        <v>8.56</v>
      </c>
      <c r="J49" s="232">
        <v>1.29</v>
      </c>
    </row>
    <row r="50" spans="2:10" x14ac:dyDescent="0.15"/>
  </sheetData>
  <sheetProtection algorithmName="SHA-512" hashValue="X9iECu5a1PNNbnRQwx1KXkkh9mGqE1GKnOll9/l7egcHtRl5ul/HIiBLUtFhxuPKEEkT3A9zlW64JEEpemqQCw==" saltValue="RtQ6Y1JxvauZ0FudTm6o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topLeftCell="H19"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479</v>
      </c>
      <c r="K32" s="233"/>
      <c r="L32" s="233"/>
      <c r="M32" s="233"/>
      <c r="N32" s="233"/>
      <c r="O32" s="233"/>
      <c r="P32" s="233"/>
    </row>
    <row r="33" spans="1:16" ht="39" customHeight="1" thickBot="1" x14ac:dyDescent="0.25">
      <c r="A33" s="233"/>
      <c r="B33" s="236" t="s">
        <v>485</v>
      </c>
      <c r="C33" s="237"/>
      <c r="D33" s="237"/>
      <c r="E33" s="238" t="s">
        <v>480</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486</v>
      </c>
      <c r="D34" s="1145"/>
      <c r="E34" s="1146"/>
      <c r="F34" s="243">
        <v>11.6</v>
      </c>
      <c r="G34" s="244">
        <v>11.04</v>
      </c>
      <c r="H34" s="244">
        <v>11.3</v>
      </c>
      <c r="I34" s="244">
        <v>10.51</v>
      </c>
      <c r="J34" s="245">
        <v>11.36</v>
      </c>
      <c r="K34" s="233"/>
      <c r="L34" s="233"/>
      <c r="M34" s="233"/>
      <c r="N34" s="233"/>
      <c r="O34" s="233"/>
      <c r="P34" s="233"/>
    </row>
    <row r="35" spans="1:16" ht="39" customHeight="1" x14ac:dyDescent="0.15">
      <c r="A35" s="233"/>
      <c r="B35" s="246"/>
      <c r="C35" s="1139" t="s">
        <v>487</v>
      </c>
      <c r="D35" s="1140"/>
      <c r="E35" s="1141"/>
      <c r="F35" s="247">
        <v>6.44</v>
      </c>
      <c r="G35" s="248">
        <v>7.39</v>
      </c>
      <c r="H35" s="248">
        <v>8.5</v>
      </c>
      <c r="I35" s="248">
        <v>8.9600000000000009</v>
      </c>
      <c r="J35" s="249">
        <v>11</v>
      </c>
      <c r="K35" s="233"/>
      <c r="L35" s="233"/>
      <c r="M35" s="233"/>
      <c r="N35" s="233"/>
      <c r="O35" s="233"/>
      <c r="P35" s="233"/>
    </row>
    <row r="36" spans="1:16" ht="39" customHeight="1" x14ac:dyDescent="0.15">
      <c r="A36" s="233"/>
      <c r="B36" s="246"/>
      <c r="C36" s="1139" t="s">
        <v>488</v>
      </c>
      <c r="D36" s="1140"/>
      <c r="E36" s="1141"/>
      <c r="F36" s="247">
        <v>6.2</v>
      </c>
      <c r="G36" s="248">
        <v>1.07</v>
      </c>
      <c r="H36" s="248">
        <v>2.71</v>
      </c>
      <c r="I36" s="248">
        <v>8.89</v>
      </c>
      <c r="J36" s="249">
        <v>7.62</v>
      </c>
      <c r="K36" s="233"/>
      <c r="L36" s="233"/>
      <c r="M36" s="233"/>
      <c r="N36" s="233"/>
      <c r="O36" s="233"/>
      <c r="P36" s="233"/>
    </row>
    <row r="37" spans="1:16" ht="39" customHeight="1" x14ac:dyDescent="0.15">
      <c r="A37" s="233"/>
      <c r="B37" s="246"/>
      <c r="C37" s="1139" t="s">
        <v>489</v>
      </c>
      <c r="D37" s="1140"/>
      <c r="E37" s="1141"/>
      <c r="F37" s="247">
        <v>2.67</v>
      </c>
      <c r="G37" s="248">
        <v>3.05</v>
      </c>
      <c r="H37" s="248">
        <v>3.99</v>
      </c>
      <c r="I37" s="248">
        <v>2.2000000000000002</v>
      </c>
      <c r="J37" s="249">
        <v>2.4</v>
      </c>
      <c r="K37" s="233"/>
      <c r="L37" s="233"/>
      <c r="M37" s="233"/>
      <c r="N37" s="233"/>
      <c r="O37" s="233"/>
      <c r="P37" s="233"/>
    </row>
    <row r="38" spans="1:16" ht="39" customHeight="1" x14ac:dyDescent="0.15">
      <c r="A38" s="233"/>
      <c r="B38" s="246"/>
      <c r="C38" s="1139" t="s">
        <v>490</v>
      </c>
      <c r="D38" s="1140"/>
      <c r="E38" s="1141"/>
      <c r="F38" s="247">
        <v>1.32</v>
      </c>
      <c r="G38" s="248">
        <v>1.1399999999999999</v>
      </c>
      <c r="H38" s="248">
        <v>1.43</v>
      </c>
      <c r="I38" s="248">
        <v>1.26</v>
      </c>
      <c r="J38" s="249">
        <v>0.83</v>
      </c>
      <c r="K38" s="233"/>
      <c r="L38" s="233"/>
      <c r="M38" s="233"/>
      <c r="N38" s="233"/>
      <c r="O38" s="233"/>
      <c r="P38" s="233"/>
    </row>
    <row r="39" spans="1:16" ht="39" customHeight="1" x14ac:dyDescent="0.15">
      <c r="A39" s="233"/>
      <c r="B39" s="246"/>
      <c r="C39" s="1139" t="s">
        <v>491</v>
      </c>
      <c r="D39" s="1140"/>
      <c r="E39" s="1141"/>
      <c r="F39" s="247">
        <v>0.06</v>
      </c>
      <c r="G39" s="248">
        <v>0.05</v>
      </c>
      <c r="H39" s="248">
        <v>0.04</v>
      </c>
      <c r="I39" s="248">
        <v>0.04</v>
      </c>
      <c r="J39" s="249">
        <v>0.1</v>
      </c>
      <c r="K39" s="233"/>
      <c r="L39" s="233"/>
      <c r="M39" s="233"/>
      <c r="N39" s="233"/>
      <c r="O39" s="233"/>
      <c r="P39" s="233"/>
    </row>
    <row r="40" spans="1:16" ht="39" customHeight="1" x14ac:dyDescent="0.15">
      <c r="A40" s="233"/>
      <c r="B40" s="246"/>
      <c r="C40" s="1139"/>
      <c r="D40" s="1140"/>
      <c r="E40" s="1141"/>
      <c r="F40" s="247"/>
      <c r="G40" s="248"/>
      <c r="H40" s="248"/>
      <c r="I40" s="248"/>
      <c r="J40" s="249"/>
      <c r="K40" s="233"/>
      <c r="L40" s="233"/>
      <c r="M40" s="233"/>
      <c r="N40" s="233"/>
      <c r="O40" s="233"/>
      <c r="P40" s="233"/>
    </row>
    <row r="41" spans="1:16" ht="39" customHeight="1" x14ac:dyDescent="0.15">
      <c r="A41" s="233"/>
      <c r="B41" s="246"/>
      <c r="C41" s="1139"/>
      <c r="D41" s="1140"/>
      <c r="E41" s="1141"/>
      <c r="F41" s="247"/>
      <c r="G41" s="248"/>
      <c r="H41" s="248"/>
      <c r="I41" s="248"/>
      <c r="J41" s="249"/>
      <c r="K41" s="233"/>
      <c r="L41" s="233"/>
      <c r="M41" s="233"/>
      <c r="N41" s="233"/>
      <c r="O41" s="233"/>
      <c r="P41" s="233"/>
    </row>
    <row r="42" spans="1:16" ht="39" customHeight="1" x14ac:dyDescent="0.15">
      <c r="A42" s="233"/>
      <c r="B42" s="250"/>
      <c r="C42" s="1139" t="s">
        <v>492</v>
      </c>
      <c r="D42" s="1140"/>
      <c r="E42" s="1141"/>
      <c r="F42" s="247" t="s">
        <v>440</v>
      </c>
      <c r="G42" s="248" t="s">
        <v>440</v>
      </c>
      <c r="H42" s="248" t="s">
        <v>440</v>
      </c>
      <c r="I42" s="248" t="s">
        <v>440</v>
      </c>
      <c r="J42" s="249" t="s">
        <v>440</v>
      </c>
      <c r="K42" s="233"/>
      <c r="L42" s="233"/>
      <c r="M42" s="233"/>
      <c r="N42" s="233"/>
      <c r="O42" s="233"/>
      <c r="P42" s="233"/>
    </row>
    <row r="43" spans="1:16" ht="39" customHeight="1" thickBot="1" x14ac:dyDescent="0.2">
      <c r="A43" s="233"/>
      <c r="B43" s="251"/>
      <c r="C43" s="1142" t="s">
        <v>493</v>
      </c>
      <c r="D43" s="1143"/>
      <c r="E43" s="1144"/>
      <c r="F43" s="252">
        <v>0</v>
      </c>
      <c r="G43" s="253" t="s">
        <v>440</v>
      </c>
      <c r="H43" s="253" t="s">
        <v>440</v>
      </c>
      <c r="I43" s="253" t="s">
        <v>440</v>
      </c>
      <c r="J43" s="254" t="s">
        <v>440</v>
      </c>
      <c r="K43" s="233"/>
      <c r="L43" s="233"/>
      <c r="M43" s="233"/>
      <c r="N43" s="233"/>
      <c r="O43" s="233"/>
      <c r="P43" s="233"/>
    </row>
    <row r="44" spans="1:16" ht="39" customHeight="1" x14ac:dyDescent="0.15">
      <c r="A44" s="233"/>
      <c r="B44" s="255" t="s">
        <v>494</v>
      </c>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CfEi1CUUoK5GympSFSpkF9FNjDsL15Fn/TKrU5OqJVsnvz3arh4zZgsFyhBxvR2MaUMv/1ZiFEKz14QQ7FEBdA==" saltValue="XPrN57yHPohJWhmLWrEq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topLeftCell="A19"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495</v>
      </c>
      <c r="P43" s="259"/>
      <c r="Q43" s="259"/>
      <c r="R43" s="259"/>
      <c r="S43" s="259"/>
      <c r="T43" s="259"/>
      <c r="U43" s="259"/>
    </row>
    <row r="44" spans="1:21" ht="30.75" customHeight="1" thickBot="1" x14ac:dyDescent="0.2">
      <c r="A44" s="259"/>
      <c r="B44" s="262" t="s">
        <v>496</v>
      </c>
      <c r="C44" s="263"/>
      <c r="D44" s="263"/>
      <c r="E44" s="264"/>
      <c r="F44" s="264"/>
      <c r="G44" s="264"/>
      <c r="H44" s="264"/>
      <c r="I44" s="264"/>
      <c r="J44" s="265" t="s">
        <v>480</v>
      </c>
      <c r="K44" s="266" t="s">
        <v>3</v>
      </c>
      <c r="L44" s="267" t="s">
        <v>4</v>
      </c>
      <c r="M44" s="267" t="s">
        <v>5</v>
      </c>
      <c r="N44" s="267" t="s">
        <v>6</v>
      </c>
      <c r="O44" s="268" t="s">
        <v>7</v>
      </c>
      <c r="P44" s="259"/>
      <c r="Q44" s="259"/>
      <c r="R44" s="259"/>
      <c r="S44" s="259"/>
      <c r="T44" s="259"/>
      <c r="U44" s="259"/>
    </row>
    <row r="45" spans="1:21" ht="30.75" customHeight="1" x14ac:dyDescent="0.15">
      <c r="A45" s="259"/>
      <c r="B45" s="1147" t="s">
        <v>497</v>
      </c>
      <c r="C45" s="1148"/>
      <c r="D45" s="269"/>
      <c r="E45" s="1153" t="s">
        <v>498</v>
      </c>
      <c r="F45" s="1153"/>
      <c r="G45" s="1153"/>
      <c r="H45" s="1153"/>
      <c r="I45" s="1153"/>
      <c r="J45" s="1154"/>
      <c r="K45" s="270">
        <v>3642</v>
      </c>
      <c r="L45" s="271">
        <v>3768</v>
      </c>
      <c r="M45" s="271">
        <v>3947</v>
      </c>
      <c r="N45" s="271">
        <v>4021</v>
      </c>
      <c r="O45" s="272">
        <v>4271</v>
      </c>
      <c r="P45" s="259"/>
      <c r="Q45" s="259"/>
      <c r="R45" s="259"/>
      <c r="S45" s="259"/>
      <c r="T45" s="259"/>
      <c r="U45" s="259"/>
    </row>
    <row r="46" spans="1:21" ht="30.75" customHeight="1" x14ac:dyDescent="0.15">
      <c r="A46" s="259"/>
      <c r="B46" s="1149"/>
      <c r="C46" s="1150"/>
      <c r="D46" s="273"/>
      <c r="E46" s="1155" t="s">
        <v>499</v>
      </c>
      <c r="F46" s="1155"/>
      <c r="G46" s="1155"/>
      <c r="H46" s="1155"/>
      <c r="I46" s="1155"/>
      <c r="J46" s="1156"/>
      <c r="K46" s="274" t="s">
        <v>440</v>
      </c>
      <c r="L46" s="275" t="s">
        <v>440</v>
      </c>
      <c r="M46" s="275" t="s">
        <v>440</v>
      </c>
      <c r="N46" s="275" t="s">
        <v>440</v>
      </c>
      <c r="O46" s="276" t="s">
        <v>440</v>
      </c>
      <c r="P46" s="259"/>
      <c r="Q46" s="259"/>
      <c r="R46" s="259"/>
      <c r="S46" s="259"/>
      <c r="T46" s="259"/>
      <c r="U46" s="259"/>
    </row>
    <row r="47" spans="1:21" ht="30.75" customHeight="1" x14ac:dyDescent="0.15">
      <c r="A47" s="259"/>
      <c r="B47" s="1149"/>
      <c r="C47" s="1150"/>
      <c r="D47" s="273"/>
      <c r="E47" s="1155" t="s">
        <v>500</v>
      </c>
      <c r="F47" s="1155"/>
      <c r="G47" s="1155"/>
      <c r="H47" s="1155"/>
      <c r="I47" s="1155"/>
      <c r="J47" s="1156"/>
      <c r="K47" s="274" t="s">
        <v>440</v>
      </c>
      <c r="L47" s="275" t="s">
        <v>440</v>
      </c>
      <c r="M47" s="275" t="s">
        <v>440</v>
      </c>
      <c r="N47" s="275" t="s">
        <v>440</v>
      </c>
      <c r="O47" s="276" t="s">
        <v>440</v>
      </c>
      <c r="P47" s="259"/>
      <c r="Q47" s="259"/>
      <c r="R47" s="259"/>
      <c r="S47" s="259"/>
      <c r="T47" s="259"/>
      <c r="U47" s="259"/>
    </row>
    <row r="48" spans="1:21" ht="30.75" customHeight="1" x14ac:dyDescent="0.15">
      <c r="A48" s="259"/>
      <c r="B48" s="1149"/>
      <c r="C48" s="1150"/>
      <c r="D48" s="273"/>
      <c r="E48" s="1155" t="s">
        <v>501</v>
      </c>
      <c r="F48" s="1155"/>
      <c r="G48" s="1155"/>
      <c r="H48" s="1155"/>
      <c r="I48" s="1155"/>
      <c r="J48" s="1156"/>
      <c r="K48" s="274">
        <v>696</v>
      </c>
      <c r="L48" s="275">
        <v>661</v>
      </c>
      <c r="M48" s="275">
        <v>613</v>
      </c>
      <c r="N48" s="275">
        <v>608</v>
      </c>
      <c r="O48" s="276">
        <v>574</v>
      </c>
      <c r="P48" s="259"/>
      <c r="Q48" s="259"/>
      <c r="R48" s="259"/>
      <c r="S48" s="259"/>
      <c r="T48" s="259"/>
      <c r="U48" s="259"/>
    </row>
    <row r="49" spans="1:21" ht="30.75" customHeight="1" x14ac:dyDescent="0.15">
      <c r="A49" s="259"/>
      <c r="B49" s="1149"/>
      <c r="C49" s="1150"/>
      <c r="D49" s="273"/>
      <c r="E49" s="1155" t="s">
        <v>502</v>
      </c>
      <c r="F49" s="1155"/>
      <c r="G49" s="1155"/>
      <c r="H49" s="1155"/>
      <c r="I49" s="1155"/>
      <c r="J49" s="1156"/>
      <c r="K49" s="274">
        <v>154</v>
      </c>
      <c r="L49" s="275">
        <v>150</v>
      </c>
      <c r="M49" s="275">
        <v>142</v>
      </c>
      <c r="N49" s="275">
        <v>152</v>
      </c>
      <c r="O49" s="276">
        <v>104</v>
      </c>
      <c r="P49" s="259"/>
      <c r="Q49" s="259"/>
      <c r="R49" s="259"/>
      <c r="S49" s="259"/>
      <c r="T49" s="259"/>
      <c r="U49" s="259"/>
    </row>
    <row r="50" spans="1:21" ht="30.75" customHeight="1" x14ac:dyDescent="0.15">
      <c r="A50" s="259"/>
      <c r="B50" s="1149"/>
      <c r="C50" s="1150"/>
      <c r="D50" s="273"/>
      <c r="E50" s="1155" t="s">
        <v>503</v>
      </c>
      <c r="F50" s="1155"/>
      <c r="G50" s="1155"/>
      <c r="H50" s="1155"/>
      <c r="I50" s="1155"/>
      <c r="J50" s="1156"/>
      <c r="K50" s="274">
        <v>620</v>
      </c>
      <c r="L50" s="275">
        <v>618</v>
      </c>
      <c r="M50" s="275">
        <v>616</v>
      </c>
      <c r="N50" s="275">
        <v>615</v>
      </c>
      <c r="O50" s="276">
        <v>330</v>
      </c>
      <c r="P50" s="259"/>
      <c r="Q50" s="259"/>
      <c r="R50" s="259"/>
      <c r="S50" s="259"/>
      <c r="T50" s="259"/>
      <c r="U50" s="259"/>
    </row>
    <row r="51" spans="1:21" ht="30.75" customHeight="1" x14ac:dyDescent="0.15">
      <c r="A51" s="259"/>
      <c r="B51" s="1151"/>
      <c r="C51" s="1152"/>
      <c r="D51" s="277"/>
      <c r="E51" s="1155" t="s">
        <v>504</v>
      </c>
      <c r="F51" s="1155"/>
      <c r="G51" s="1155"/>
      <c r="H51" s="1155"/>
      <c r="I51" s="1155"/>
      <c r="J51" s="1156"/>
      <c r="K51" s="274" t="s">
        <v>440</v>
      </c>
      <c r="L51" s="275" t="s">
        <v>440</v>
      </c>
      <c r="M51" s="275" t="s">
        <v>440</v>
      </c>
      <c r="N51" s="275" t="s">
        <v>440</v>
      </c>
      <c r="O51" s="276" t="s">
        <v>440</v>
      </c>
      <c r="P51" s="259"/>
      <c r="Q51" s="259"/>
      <c r="R51" s="259"/>
      <c r="S51" s="259"/>
      <c r="T51" s="259"/>
      <c r="U51" s="259"/>
    </row>
    <row r="52" spans="1:21" ht="30.75" customHeight="1" x14ac:dyDescent="0.15">
      <c r="A52" s="259"/>
      <c r="B52" s="1157" t="s">
        <v>505</v>
      </c>
      <c r="C52" s="1158"/>
      <c r="D52" s="277"/>
      <c r="E52" s="1155" t="s">
        <v>506</v>
      </c>
      <c r="F52" s="1155"/>
      <c r="G52" s="1155"/>
      <c r="H52" s="1155"/>
      <c r="I52" s="1155"/>
      <c r="J52" s="1156"/>
      <c r="K52" s="274">
        <v>4052</v>
      </c>
      <c r="L52" s="275">
        <v>3995</v>
      </c>
      <c r="M52" s="275">
        <v>3889</v>
      </c>
      <c r="N52" s="275">
        <v>3947</v>
      </c>
      <c r="O52" s="276">
        <v>3778</v>
      </c>
      <c r="P52" s="259"/>
      <c r="Q52" s="259"/>
      <c r="R52" s="259"/>
      <c r="S52" s="259"/>
      <c r="T52" s="259"/>
      <c r="U52" s="259"/>
    </row>
    <row r="53" spans="1:21" ht="30.75" customHeight="1" thickBot="1" x14ac:dyDescent="0.2">
      <c r="A53" s="259"/>
      <c r="B53" s="1159" t="s">
        <v>507</v>
      </c>
      <c r="C53" s="1160"/>
      <c r="D53" s="278"/>
      <c r="E53" s="1161" t="s">
        <v>508</v>
      </c>
      <c r="F53" s="1161"/>
      <c r="G53" s="1161"/>
      <c r="H53" s="1161"/>
      <c r="I53" s="1161"/>
      <c r="J53" s="1162"/>
      <c r="K53" s="279">
        <v>1060</v>
      </c>
      <c r="L53" s="280">
        <v>1202</v>
      </c>
      <c r="M53" s="280">
        <v>1429</v>
      </c>
      <c r="N53" s="280">
        <v>1449</v>
      </c>
      <c r="O53" s="281">
        <v>1501</v>
      </c>
      <c r="P53" s="259"/>
      <c r="Q53" s="259"/>
      <c r="R53" s="259"/>
      <c r="S53" s="259"/>
      <c r="T53" s="259"/>
      <c r="U53" s="259"/>
    </row>
    <row r="54" spans="1:21" ht="24" customHeight="1" x14ac:dyDescent="0.15">
      <c r="A54" s="259"/>
      <c r="B54" s="282" t="s">
        <v>509</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t="s">
        <v>510</v>
      </c>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511</v>
      </c>
      <c r="C56" s="284"/>
      <c r="D56" s="284"/>
      <c r="E56" s="284"/>
      <c r="F56" s="284"/>
      <c r="G56" s="284"/>
      <c r="H56" s="284"/>
      <c r="I56" s="284"/>
      <c r="J56" s="284"/>
      <c r="K56" s="285"/>
      <c r="L56" s="285"/>
      <c r="M56" s="285"/>
      <c r="N56" s="285"/>
      <c r="O56" s="286" t="s">
        <v>512</v>
      </c>
      <c r="P56" s="259"/>
      <c r="Q56" s="259"/>
      <c r="R56" s="259"/>
      <c r="S56" s="259"/>
      <c r="T56" s="259"/>
      <c r="U56" s="259"/>
    </row>
    <row r="57" spans="1:21" ht="31.5" customHeight="1" thickBot="1" x14ac:dyDescent="0.2">
      <c r="A57" s="259"/>
      <c r="B57" s="287"/>
      <c r="C57" s="288"/>
      <c r="D57" s="288"/>
      <c r="E57" s="289"/>
      <c r="F57" s="289"/>
      <c r="G57" s="289"/>
      <c r="H57" s="289"/>
      <c r="I57" s="289"/>
      <c r="J57" s="290" t="s">
        <v>480</v>
      </c>
      <c r="K57" s="291" t="s">
        <v>513</v>
      </c>
      <c r="L57" s="292" t="s">
        <v>514</v>
      </c>
      <c r="M57" s="292" t="s">
        <v>515</v>
      </c>
      <c r="N57" s="292" t="s">
        <v>516</v>
      </c>
      <c r="O57" s="293" t="s">
        <v>517</v>
      </c>
      <c r="P57" s="259"/>
      <c r="Q57" s="259"/>
      <c r="R57" s="259"/>
      <c r="S57" s="259"/>
      <c r="T57" s="259"/>
      <c r="U57" s="259"/>
    </row>
    <row r="58" spans="1:21" ht="31.5" customHeight="1" x14ac:dyDescent="0.15">
      <c r="B58" s="1163" t="s">
        <v>518</v>
      </c>
      <c r="C58" s="1164"/>
      <c r="D58" s="1169" t="s">
        <v>519</v>
      </c>
      <c r="E58" s="1170"/>
      <c r="F58" s="1170"/>
      <c r="G58" s="1170"/>
      <c r="H58" s="1170"/>
      <c r="I58" s="1170"/>
      <c r="J58" s="1171"/>
      <c r="K58" s="294"/>
      <c r="L58" s="295"/>
      <c r="M58" s="295"/>
      <c r="N58" s="295"/>
      <c r="O58" s="296"/>
    </row>
    <row r="59" spans="1:21" ht="31.5" customHeight="1" x14ac:dyDescent="0.15">
      <c r="B59" s="1165"/>
      <c r="C59" s="1166"/>
      <c r="D59" s="1172" t="s">
        <v>520</v>
      </c>
      <c r="E59" s="1173"/>
      <c r="F59" s="1173"/>
      <c r="G59" s="1173"/>
      <c r="H59" s="1173"/>
      <c r="I59" s="1173"/>
      <c r="J59" s="1174"/>
      <c r="K59" s="297"/>
      <c r="L59" s="298"/>
      <c r="M59" s="298"/>
      <c r="N59" s="298"/>
      <c r="O59" s="299"/>
    </row>
    <row r="60" spans="1:21" ht="31.5" customHeight="1" thickBot="1" x14ac:dyDescent="0.2">
      <c r="B60" s="1167"/>
      <c r="C60" s="1168"/>
      <c r="D60" s="1175" t="s">
        <v>521</v>
      </c>
      <c r="E60" s="1176"/>
      <c r="F60" s="1176"/>
      <c r="G60" s="1176"/>
      <c r="H60" s="1176"/>
      <c r="I60" s="1176"/>
      <c r="J60" s="1177"/>
      <c r="K60" s="300"/>
      <c r="L60" s="301"/>
      <c r="M60" s="301"/>
      <c r="N60" s="301"/>
      <c r="O60" s="302"/>
    </row>
    <row r="61" spans="1:21" ht="24" customHeight="1" x14ac:dyDescent="0.15">
      <c r="B61" s="303"/>
      <c r="C61" s="303"/>
      <c r="D61" s="304" t="s">
        <v>522</v>
      </c>
      <c r="E61" s="305"/>
      <c r="F61" s="305"/>
      <c r="G61" s="305"/>
      <c r="H61" s="305"/>
      <c r="I61" s="305"/>
      <c r="J61" s="305"/>
      <c r="K61" s="305"/>
      <c r="L61" s="305"/>
      <c r="M61" s="305"/>
      <c r="N61" s="305"/>
      <c r="O61" s="305"/>
    </row>
    <row r="62" spans="1:21" ht="24" customHeight="1" x14ac:dyDescent="0.15">
      <c r="B62" s="306"/>
      <c r="C62" s="306"/>
      <c r="D62" s="304" t="s">
        <v>523</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mgtCjPJ2tf//RQr78D1DXqVYESmZdJIKmLoXEjctLby9hwkXaHUyDwcHJNvf/jdKfgOztc1f/klScQJI1nbhVw==" saltValue="7PON5O/g7ZiQNg55i1Ri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topLeftCell="J31"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495</v>
      </c>
    </row>
    <row r="40" spans="2:13" ht="27.75" customHeight="1" thickBot="1" x14ac:dyDescent="0.2">
      <c r="B40" s="309" t="s">
        <v>496</v>
      </c>
      <c r="C40" s="310"/>
      <c r="D40" s="310"/>
      <c r="E40" s="311"/>
      <c r="F40" s="311"/>
      <c r="G40" s="311"/>
      <c r="H40" s="312" t="s">
        <v>480</v>
      </c>
      <c r="I40" s="313" t="s">
        <v>3</v>
      </c>
      <c r="J40" s="314" t="s">
        <v>4</v>
      </c>
      <c r="K40" s="314" t="s">
        <v>5</v>
      </c>
      <c r="L40" s="314" t="s">
        <v>6</v>
      </c>
      <c r="M40" s="315" t="s">
        <v>7</v>
      </c>
    </row>
    <row r="41" spans="2:13" ht="27.75" customHeight="1" x14ac:dyDescent="0.15">
      <c r="B41" s="1178" t="s">
        <v>524</v>
      </c>
      <c r="C41" s="1179"/>
      <c r="D41" s="316"/>
      <c r="E41" s="1184" t="s">
        <v>525</v>
      </c>
      <c r="F41" s="1184"/>
      <c r="G41" s="1184"/>
      <c r="H41" s="1185"/>
      <c r="I41" s="317">
        <v>38229</v>
      </c>
      <c r="J41" s="318">
        <v>37038</v>
      </c>
      <c r="K41" s="318">
        <v>36533</v>
      </c>
      <c r="L41" s="318">
        <v>36915</v>
      </c>
      <c r="M41" s="319">
        <v>34421</v>
      </c>
    </row>
    <row r="42" spans="2:13" ht="27.75" customHeight="1" x14ac:dyDescent="0.15">
      <c r="B42" s="1180"/>
      <c r="C42" s="1181"/>
      <c r="D42" s="320"/>
      <c r="E42" s="1186" t="s">
        <v>526</v>
      </c>
      <c r="F42" s="1186"/>
      <c r="G42" s="1186"/>
      <c r="H42" s="1187"/>
      <c r="I42" s="321">
        <v>4222</v>
      </c>
      <c r="J42" s="322">
        <v>3658</v>
      </c>
      <c r="K42" s="322">
        <v>2794</v>
      </c>
      <c r="L42" s="322">
        <v>2215</v>
      </c>
      <c r="M42" s="323">
        <v>1914</v>
      </c>
    </row>
    <row r="43" spans="2:13" ht="27.75" customHeight="1" x14ac:dyDescent="0.15">
      <c r="B43" s="1180"/>
      <c r="C43" s="1181"/>
      <c r="D43" s="320"/>
      <c r="E43" s="1186" t="s">
        <v>527</v>
      </c>
      <c r="F43" s="1186"/>
      <c r="G43" s="1186"/>
      <c r="H43" s="1187"/>
      <c r="I43" s="321">
        <v>6325</v>
      </c>
      <c r="J43" s="322">
        <v>5939</v>
      </c>
      <c r="K43" s="322">
        <v>5656</v>
      </c>
      <c r="L43" s="322">
        <v>5523</v>
      </c>
      <c r="M43" s="323">
        <v>5396</v>
      </c>
    </row>
    <row r="44" spans="2:13" ht="27.75" customHeight="1" x14ac:dyDescent="0.15">
      <c r="B44" s="1180"/>
      <c r="C44" s="1181"/>
      <c r="D44" s="320"/>
      <c r="E44" s="1186" t="s">
        <v>528</v>
      </c>
      <c r="F44" s="1186"/>
      <c r="G44" s="1186"/>
      <c r="H44" s="1187"/>
      <c r="I44" s="321">
        <v>572</v>
      </c>
      <c r="J44" s="322">
        <v>537</v>
      </c>
      <c r="K44" s="322">
        <v>445</v>
      </c>
      <c r="L44" s="322">
        <v>345</v>
      </c>
      <c r="M44" s="323">
        <v>298</v>
      </c>
    </row>
    <row r="45" spans="2:13" ht="27.75" customHeight="1" x14ac:dyDescent="0.15">
      <c r="B45" s="1180"/>
      <c r="C45" s="1181"/>
      <c r="D45" s="320"/>
      <c r="E45" s="1186" t="s">
        <v>529</v>
      </c>
      <c r="F45" s="1186"/>
      <c r="G45" s="1186"/>
      <c r="H45" s="1187"/>
      <c r="I45" s="321">
        <v>4064</v>
      </c>
      <c r="J45" s="322">
        <v>4021</v>
      </c>
      <c r="K45" s="322">
        <v>3885</v>
      </c>
      <c r="L45" s="322">
        <v>3898</v>
      </c>
      <c r="M45" s="323">
        <v>3834</v>
      </c>
    </row>
    <row r="46" spans="2:13" ht="27.75" customHeight="1" x14ac:dyDescent="0.15">
      <c r="B46" s="1180"/>
      <c r="C46" s="1181"/>
      <c r="D46" s="324"/>
      <c r="E46" s="1186" t="s">
        <v>530</v>
      </c>
      <c r="F46" s="1186"/>
      <c r="G46" s="1186"/>
      <c r="H46" s="1187"/>
      <c r="I46" s="321">
        <v>1</v>
      </c>
      <c r="J46" s="322">
        <v>4</v>
      </c>
      <c r="K46" s="322" t="s">
        <v>440</v>
      </c>
      <c r="L46" s="322">
        <v>6</v>
      </c>
      <c r="M46" s="323">
        <v>77</v>
      </c>
    </row>
    <row r="47" spans="2:13" ht="27.75" customHeight="1" x14ac:dyDescent="0.15">
      <c r="B47" s="1180"/>
      <c r="C47" s="1181"/>
      <c r="D47" s="325"/>
      <c r="E47" s="1188" t="s">
        <v>531</v>
      </c>
      <c r="F47" s="1189"/>
      <c r="G47" s="1189"/>
      <c r="H47" s="1190"/>
      <c r="I47" s="321" t="s">
        <v>440</v>
      </c>
      <c r="J47" s="322" t="s">
        <v>440</v>
      </c>
      <c r="K47" s="322" t="s">
        <v>440</v>
      </c>
      <c r="L47" s="322" t="s">
        <v>440</v>
      </c>
      <c r="M47" s="323" t="s">
        <v>440</v>
      </c>
    </row>
    <row r="48" spans="2:13" ht="27.75" customHeight="1" x14ac:dyDescent="0.15">
      <c r="B48" s="1180"/>
      <c r="C48" s="1181"/>
      <c r="D48" s="320"/>
      <c r="E48" s="1186" t="s">
        <v>532</v>
      </c>
      <c r="F48" s="1186"/>
      <c r="G48" s="1186"/>
      <c r="H48" s="1187"/>
      <c r="I48" s="321" t="s">
        <v>440</v>
      </c>
      <c r="J48" s="322" t="s">
        <v>440</v>
      </c>
      <c r="K48" s="322" t="s">
        <v>440</v>
      </c>
      <c r="L48" s="322" t="s">
        <v>440</v>
      </c>
      <c r="M48" s="323" t="s">
        <v>440</v>
      </c>
    </row>
    <row r="49" spans="2:13" ht="27.75" customHeight="1" x14ac:dyDescent="0.15">
      <c r="B49" s="1182"/>
      <c r="C49" s="1183"/>
      <c r="D49" s="320"/>
      <c r="E49" s="1186" t="s">
        <v>533</v>
      </c>
      <c r="F49" s="1186"/>
      <c r="G49" s="1186"/>
      <c r="H49" s="1187"/>
      <c r="I49" s="321" t="s">
        <v>440</v>
      </c>
      <c r="J49" s="322" t="s">
        <v>440</v>
      </c>
      <c r="K49" s="322" t="s">
        <v>440</v>
      </c>
      <c r="L49" s="322" t="s">
        <v>440</v>
      </c>
      <c r="M49" s="323" t="s">
        <v>440</v>
      </c>
    </row>
    <row r="50" spans="2:13" ht="27.75" customHeight="1" x14ac:dyDescent="0.15">
      <c r="B50" s="1191" t="s">
        <v>534</v>
      </c>
      <c r="C50" s="1192"/>
      <c r="D50" s="326"/>
      <c r="E50" s="1186" t="s">
        <v>535</v>
      </c>
      <c r="F50" s="1186"/>
      <c r="G50" s="1186"/>
      <c r="H50" s="1187"/>
      <c r="I50" s="321">
        <v>11196</v>
      </c>
      <c r="J50" s="322">
        <v>11632</v>
      </c>
      <c r="K50" s="322">
        <v>10490</v>
      </c>
      <c r="L50" s="322">
        <v>12141</v>
      </c>
      <c r="M50" s="323">
        <v>12315</v>
      </c>
    </row>
    <row r="51" spans="2:13" ht="27.75" customHeight="1" x14ac:dyDescent="0.15">
      <c r="B51" s="1180"/>
      <c r="C51" s="1181"/>
      <c r="D51" s="320"/>
      <c r="E51" s="1186" t="s">
        <v>536</v>
      </c>
      <c r="F51" s="1186"/>
      <c r="G51" s="1186"/>
      <c r="H51" s="1187"/>
      <c r="I51" s="321">
        <v>6196</v>
      </c>
      <c r="J51" s="322">
        <v>6057</v>
      </c>
      <c r="K51" s="322">
        <v>5670</v>
      </c>
      <c r="L51" s="322">
        <v>5189</v>
      </c>
      <c r="M51" s="323">
        <v>5341</v>
      </c>
    </row>
    <row r="52" spans="2:13" ht="27.75" customHeight="1" x14ac:dyDescent="0.15">
      <c r="B52" s="1182"/>
      <c r="C52" s="1183"/>
      <c r="D52" s="320"/>
      <c r="E52" s="1186" t="s">
        <v>537</v>
      </c>
      <c r="F52" s="1186"/>
      <c r="G52" s="1186"/>
      <c r="H52" s="1187"/>
      <c r="I52" s="321">
        <v>35251</v>
      </c>
      <c r="J52" s="322">
        <v>34196</v>
      </c>
      <c r="K52" s="322">
        <v>33410</v>
      </c>
      <c r="L52" s="322">
        <v>32839</v>
      </c>
      <c r="M52" s="323">
        <v>31146</v>
      </c>
    </row>
    <row r="53" spans="2:13" ht="27.75" customHeight="1" thickBot="1" x14ac:dyDescent="0.2">
      <c r="B53" s="1193" t="s">
        <v>507</v>
      </c>
      <c r="C53" s="1194"/>
      <c r="D53" s="327"/>
      <c r="E53" s="1195" t="s">
        <v>538</v>
      </c>
      <c r="F53" s="1195"/>
      <c r="G53" s="1195"/>
      <c r="H53" s="1196"/>
      <c r="I53" s="328">
        <v>771</v>
      </c>
      <c r="J53" s="329">
        <v>-687</v>
      </c>
      <c r="K53" s="329">
        <v>-257</v>
      </c>
      <c r="L53" s="329">
        <v>-1266</v>
      </c>
      <c r="M53" s="330">
        <v>-2862</v>
      </c>
    </row>
    <row r="54" spans="2:13" ht="27.75" customHeight="1" x14ac:dyDescent="0.15">
      <c r="B54" s="331" t="s">
        <v>539</v>
      </c>
      <c r="C54" s="332"/>
      <c r="D54" s="332"/>
      <c r="E54" s="333"/>
      <c r="F54" s="333"/>
      <c r="G54" s="333"/>
      <c r="H54" s="333"/>
      <c r="I54" s="334"/>
      <c r="J54" s="334"/>
      <c r="K54" s="334"/>
      <c r="L54" s="334"/>
      <c r="M54" s="334"/>
    </row>
    <row r="55" spans="2:13" x14ac:dyDescent="0.15"/>
  </sheetData>
  <sheetProtection algorithmName="SHA-512" hashValue="WgC0FZLv6rbuxjA9Ub+gjTrDQ7dmJT64x68ckOObHZrxVm0ASPp8dupqR3Rhr7bzkU3VtJhPHYI/pP7QxxTDkQ==" saltValue="z5Dfh2WiPk22E8YrZ8MN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540</v>
      </c>
    </row>
    <row r="54" spans="2:8" ht="29.25" customHeight="1" thickBot="1" x14ac:dyDescent="0.25">
      <c r="B54" s="336" t="s">
        <v>24</v>
      </c>
      <c r="C54" s="337"/>
      <c r="D54" s="337"/>
      <c r="E54" s="338" t="s">
        <v>480</v>
      </c>
      <c r="F54" s="339" t="s">
        <v>5</v>
      </c>
      <c r="G54" s="339" t="s">
        <v>6</v>
      </c>
      <c r="H54" s="340" t="s">
        <v>7</v>
      </c>
    </row>
    <row r="55" spans="2:8" ht="52.5" customHeight="1" x14ac:dyDescent="0.15">
      <c r="B55" s="341"/>
      <c r="C55" s="1205" t="s">
        <v>118</v>
      </c>
      <c r="D55" s="1205"/>
      <c r="E55" s="1206"/>
      <c r="F55" s="342">
        <v>4501</v>
      </c>
      <c r="G55" s="342">
        <v>5167</v>
      </c>
      <c r="H55" s="343">
        <v>5970</v>
      </c>
    </row>
    <row r="56" spans="2:8" ht="52.5" customHeight="1" x14ac:dyDescent="0.15">
      <c r="B56" s="344"/>
      <c r="C56" s="1207" t="s">
        <v>541</v>
      </c>
      <c r="D56" s="1207"/>
      <c r="E56" s="1208"/>
      <c r="F56" s="345" t="s">
        <v>440</v>
      </c>
      <c r="G56" s="345" t="s">
        <v>440</v>
      </c>
      <c r="H56" s="346" t="s">
        <v>440</v>
      </c>
    </row>
    <row r="57" spans="2:8" ht="53.25" customHeight="1" x14ac:dyDescent="0.15">
      <c r="B57" s="344"/>
      <c r="C57" s="1209" t="s">
        <v>123</v>
      </c>
      <c r="D57" s="1209"/>
      <c r="E57" s="1210"/>
      <c r="F57" s="347">
        <v>3454</v>
      </c>
      <c r="G57" s="347">
        <v>4901</v>
      </c>
      <c r="H57" s="348">
        <v>4454</v>
      </c>
    </row>
    <row r="58" spans="2:8" ht="45.75" customHeight="1" x14ac:dyDescent="0.15">
      <c r="B58" s="349"/>
      <c r="C58" s="1197" t="s">
        <v>542</v>
      </c>
      <c r="D58" s="1198"/>
      <c r="E58" s="1199"/>
      <c r="F58" s="350">
        <v>2059</v>
      </c>
      <c r="G58" s="350">
        <v>2861</v>
      </c>
      <c r="H58" s="351">
        <v>2518</v>
      </c>
    </row>
    <row r="59" spans="2:8" ht="45.75" customHeight="1" x14ac:dyDescent="0.15">
      <c r="B59" s="349"/>
      <c r="C59" s="1197" t="s">
        <v>543</v>
      </c>
      <c r="D59" s="1198"/>
      <c r="E59" s="1199"/>
      <c r="F59" s="350">
        <v>251</v>
      </c>
      <c r="G59" s="350">
        <v>575</v>
      </c>
      <c r="H59" s="351">
        <v>612</v>
      </c>
    </row>
    <row r="60" spans="2:8" ht="45.75" customHeight="1" x14ac:dyDescent="0.15">
      <c r="B60" s="349"/>
      <c r="C60" s="1197" t="s">
        <v>544</v>
      </c>
      <c r="D60" s="1198"/>
      <c r="E60" s="1199"/>
      <c r="F60" s="350">
        <v>447</v>
      </c>
      <c r="G60" s="350">
        <v>745</v>
      </c>
      <c r="H60" s="351">
        <v>569</v>
      </c>
    </row>
    <row r="61" spans="2:8" ht="45.75" customHeight="1" x14ac:dyDescent="0.15">
      <c r="B61" s="349"/>
      <c r="C61" s="1197" t="s">
        <v>545</v>
      </c>
      <c r="D61" s="1198"/>
      <c r="E61" s="1199"/>
      <c r="F61" s="350">
        <v>314</v>
      </c>
      <c r="G61" s="350">
        <v>325</v>
      </c>
      <c r="H61" s="351">
        <v>339</v>
      </c>
    </row>
    <row r="62" spans="2:8" ht="45.75" customHeight="1" thickBot="1" x14ac:dyDescent="0.2">
      <c r="B62" s="352"/>
      <c r="C62" s="1200" t="s">
        <v>546</v>
      </c>
      <c r="D62" s="1201"/>
      <c r="E62" s="1202"/>
      <c r="F62" s="353">
        <v>192</v>
      </c>
      <c r="G62" s="353">
        <v>192</v>
      </c>
      <c r="H62" s="354">
        <v>192</v>
      </c>
    </row>
    <row r="63" spans="2:8" ht="52.5" customHeight="1" thickBot="1" x14ac:dyDescent="0.2">
      <c r="B63" s="355"/>
      <c r="C63" s="1203" t="s">
        <v>547</v>
      </c>
      <c r="D63" s="1203"/>
      <c r="E63" s="1204"/>
      <c r="F63" s="356">
        <v>7955</v>
      </c>
      <c r="G63" s="356">
        <v>10068</v>
      </c>
      <c r="H63" s="357">
        <v>10424</v>
      </c>
    </row>
    <row r="64" spans="2:8" x14ac:dyDescent="0.15"/>
  </sheetData>
  <sheetProtection algorithmName="SHA-512" hashValue="i5587v06TnuSSNAhYX5ETj8xE4ba+mX55tQpPrWd3IyglWgdjvByr8PDdj8uX4A2X0hwE6gdzGWJ/+5xCafz4Q==" saltValue="IphMXmi5ZzVFFkbygFut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election activeCell="CB41" sqref="CB41"/>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9" t="s">
        <v>16</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3.1</v>
      </c>
      <c r="BQ51" s="1213"/>
      <c r="BR51" s="1213"/>
      <c r="BS51" s="1213"/>
      <c r="BT51" s="1213"/>
      <c r="BU51" s="1213"/>
      <c r="BV51" s="1213"/>
      <c r="BW51" s="1213"/>
      <c r="BX51" s="1213"/>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60.6</v>
      </c>
      <c r="BQ53" s="1213"/>
      <c r="BR53" s="1213"/>
      <c r="BS53" s="1213"/>
      <c r="BT53" s="1213"/>
      <c r="BU53" s="1213"/>
      <c r="BV53" s="1213"/>
      <c r="BW53" s="1213"/>
      <c r="BX53" s="1213">
        <v>61.5</v>
      </c>
      <c r="BY53" s="1213"/>
      <c r="BZ53" s="1213"/>
      <c r="CA53" s="1213"/>
      <c r="CB53" s="1213"/>
      <c r="CC53" s="1213"/>
      <c r="CD53" s="1213"/>
      <c r="CE53" s="1213"/>
      <c r="CF53" s="1213">
        <v>62.8</v>
      </c>
      <c r="CG53" s="1213"/>
      <c r="CH53" s="1213"/>
      <c r="CI53" s="1213"/>
      <c r="CJ53" s="1213"/>
      <c r="CK53" s="1213"/>
      <c r="CL53" s="1213"/>
      <c r="CM53" s="1213"/>
      <c r="CN53" s="1213">
        <v>64.5</v>
      </c>
      <c r="CO53" s="1213"/>
      <c r="CP53" s="1213"/>
      <c r="CQ53" s="1213"/>
      <c r="CR53" s="1213"/>
      <c r="CS53" s="1213"/>
      <c r="CT53" s="1213"/>
      <c r="CU53" s="1213"/>
      <c r="CV53" s="1213">
        <v>64.599999999999994</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12.1</v>
      </c>
      <c r="BQ55" s="1213"/>
      <c r="BR55" s="1213"/>
      <c r="BS55" s="1213"/>
      <c r="BT55" s="1213"/>
      <c r="BU55" s="1213"/>
      <c r="BV55" s="1213"/>
      <c r="BW55" s="1213"/>
      <c r="BX55" s="1213">
        <v>11.2</v>
      </c>
      <c r="BY55" s="1213"/>
      <c r="BZ55" s="1213"/>
      <c r="CA55" s="1213"/>
      <c r="CB55" s="1213"/>
      <c r="CC55" s="1213"/>
      <c r="CD55" s="1213"/>
      <c r="CE55" s="1213"/>
      <c r="CF55" s="1213">
        <v>3.9</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59.4</v>
      </c>
      <c r="BQ57" s="1213"/>
      <c r="BR57" s="1213"/>
      <c r="BS57" s="1213"/>
      <c r="BT57" s="1213"/>
      <c r="BU57" s="1213"/>
      <c r="BV57" s="1213"/>
      <c r="BW57" s="1213"/>
      <c r="BX57" s="1213">
        <v>60.2</v>
      </c>
      <c r="BY57" s="1213"/>
      <c r="BZ57" s="1213"/>
      <c r="CA57" s="1213"/>
      <c r="CB57" s="1213"/>
      <c r="CC57" s="1213"/>
      <c r="CD57" s="1213"/>
      <c r="CE57" s="1213"/>
      <c r="CF57" s="1213">
        <v>63.1</v>
      </c>
      <c r="CG57" s="1213"/>
      <c r="CH57" s="1213"/>
      <c r="CI57" s="1213"/>
      <c r="CJ57" s="1213"/>
      <c r="CK57" s="1213"/>
      <c r="CL57" s="1213"/>
      <c r="CM57" s="1213"/>
      <c r="CN57" s="1213">
        <v>63.2</v>
      </c>
      <c r="CO57" s="1213"/>
      <c r="CP57" s="1213"/>
      <c r="CQ57" s="1213"/>
      <c r="CR57" s="1213"/>
      <c r="CS57" s="1213"/>
      <c r="CT57" s="1213"/>
      <c r="CU57" s="1213"/>
      <c r="CV57" s="1213">
        <v>64.2</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15</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3.1</v>
      </c>
      <c r="BQ73" s="1213"/>
      <c r="BR73" s="1213"/>
      <c r="BS73" s="1213"/>
      <c r="BT73" s="1213"/>
      <c r="BU73" s="1213"/>
      <c r="BV73" s="1213"/>
      <c r="BW73" s="1213"/>
      <c r="BX73" s="1213"/>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4</v>
      </c>
      <c r="BQ75" s="1213"/>
      <c r="BR75" s="1213"/>
      <c r="BS75" s="1213"/>
      <c r="BT75" s="1213"/>
      <c r="BU75" s="1213"/>
      <c r="BV75" s="1213"/>
      <c r="BW75" s="1213"/>
      <c r="BX75" s="1213">
        <v>4.3</v>
      </c>
      <c r="BY75" s="1213"/>
      <c r="BZ75" s="1213"/>
      <c r="CA75" s="1213"/>
      <c r="CB75" s="1213"/>
      <c r="CC75" s="1213"/>
      <c r="CD75" s="1213"/>
      <c r="CE75" s="1213"/>
      <c r="CF75" s="1213">
        <v>4.9000000000000004</v>
      </c>
      <c r="CG75" s="1213"/>
      <c r="CH75" s="1213"/>
      <c r="CI75" s="1213"/>
      <c r="CJ75" s="1213"/>
      <c r="CK75" s="1213"/>
      <c r="CL75" s="1213"/>
      <c r="CM75" s="1213"/>
      <c r="CN75" s="1213">
        <v>5.3</v>
      </c>
      <c r="CO75" s="1213"/>
      <c r="CP75" s="1213"/>
      <c r="CQ75" s="1213"/>
      <c r="CR75" s="1213"/>
      <c r="CS75" s="1213"/>
      <c r="CT75" s="1213"/>
      <c r="CU75" s="1213"/>
      <c r="CV75" s="1213">
        <v>5.6</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12.1</v>
      </c>
      <c r="BQ77" s="1213"/>
      <c r="BR77" s="1213"/>
      <c r="BS77" s="1213"/>
      <c r="BT77" s="1213"/>
      <c r="BU77" s="1213"/>
      <c r="BV77" s="1213"/>
      <c r="BW77" s="1213"/>
      <c r="BX77" s="1213">
        <v>11.2</v>
      </c>
      <c r="BY77" s="1213"/>
      <c r="BZ77" s="1213"/>
      <c r="CA77" s="1213"/>
      <c r="CB77" s="1213"/>
      <c r="CC77" s="1213"/>
      <c r="CD77" s="1213"/>
      <c r="CE77" s="1213"/>
      <c r="CF77" s="1213">
        <v>3.9</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3.5</v>
      </c>
      <c r="BQ79" s="1213"/>
      <c r="BR79" s="1213"/>
      <c r="BS79" s="1213"/>
      <c r="BT79" s="1213"/>
      <c r="BU79" s="1213"/>
      <c r="BV79" s="1213"/>
      <c r="BW79" s="1213"/>
      <c r="BX79" s="1213">
        <v>3.5</v>
      </c>
      <c r="BY79" s="1213"/>
      <c r="BZ79" s="1213"/>
      <c r="CA79" s="1213"/>
      <c r="CB79" s="1213"/>
      <c r="CC79" s="1213"/>
      <c r="CD79" s="1213"/>
      <c r="CE79" s="1213"/>
      <c r="CF79" s="1213">
        <v>4.2</v>
      </c>
      <c r="CG79" s="1213"/>
      <c r="CH79" s="1213"/>
      <c r="CI79" s="1213"/>
      <c r="CJ79" s="1213"/>
      <c r="CK79" s="1213"/>
      <c r="CL79" s="1213"/>
      <c r="CM79" s="1213"/>
      <c r="CN79" s="1213">
        <v>4.5</v>
      </c>
      <c r="CO79" s="1213"/>
      <c r="CP79" s="1213"/>
      <c r="CQ79" s="1213"/>
      <c r="CR79" s="1213"/>
      <c r="CS79" s="1213"/>
      <c r="CT79" s="1213"/>
      <c r="CU79" s="1213"/>
      <c r="CV79" s="1213">
        <v>4.5999999999999996</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i+EUPikQZxL0IyqgUV4J+UaA4oONLF06yanG7O2BlsTHFl7aKmfmbqSEbizxbGDPPxx6ru++HElZEDrt9z+Meg==" saltValue="HE7sXFFXxsRg0qGN6tuR8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F80" zoomScale="80" zoomScaleNormal="8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4dmdbqY7HPjG8h3vyu7cElji73F4bwyT+byXE0mQNUif3lbKJ6zqfQ2EeXH398G1EqZxYXQtDacstOXIWwinA==" saltValue="yoj0QnEZakb+TMMLvBN/o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YNt/oKRVo533XOaLpYiNkY1K/Mb70IS+640iceqMaCefjVlRXuvmYyaQrmrVI8FS11ZCGDdH5Arejq37OfdLPQ==" saltValue="CDhZcOBlvMBihbhpYozIy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2024-11-06T05:59:22Z</cp:lastPrinted>
  <dcterms:created xsi:type="dcterms:W3CDTF">2024-07-29T10:21:49Z</dcterms:created>
  <dcterms:modified xsi:type="dcterms:W3CDTF">2026-08-31T06:33:49Z</dcterms:modified>
  <cp:category/>
</cp:coreProperties>
</file>